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filterPrivacy="1" codeName="ThisWorkbook"/>
  <xr:revisionPtr revIDLastSave="0" documentId="8_{5DC428C1-B03B-4404-951B-8E40166B2FB3}" xr6:coauthVersionLast="47" xr6:coauthVersionMax="47" xr10:uidLastSave="{00000000-0000-0000-0000-000000000000}"/>
  <bookViews>
    <workbookView xWindow="-110" yWindow="-110" windowWidth="19420" windowHeight="10300" xr2:uid="{00000000-000D-0000-FFFF-FFFF00000000}"/>
  </bookViews>
  <sheets>
    <sheet name="1" sheetId="1" r:id="rId1"/>
    <sheet name="2" sheetId="40" r:id="rId2"/>
    <sheet name="3" sheetId="41" r:id="rId3"/>
    <sheet name="4" sheetId="42" r:id="rId4"/>
    <sheet name="5" sheetId="43" r:id="rId5"/>
    <sheet name="6" sheetId="44" r:id="rId6"/>
    <sheet name="7" sheetId="45" r:id="rId7"/>
    <sheet name="8" sheetId="46" r:id="rId8"/>
    <sheet name="9" sheetId="47" r:id="rId9"/>
    <sheet name="10" sheetId="48" r:id="rId10"/>
    <sheet name="11" sheetId="49" r:id="rId11"/>
    <sheet name="12" sheetId="50" r:id="rId12"/>
  </sheets>
  <definedNames>
    <definedName name="_xlnm.Print_Area" localSheetId="0">'1'!$A$1:$Z$45</definedName>
    <definedName name="_xlnm.Print_Area" localSheetId="9">'10'!$A$1:$Z$45</definedName>
    <definedName name="_xlnm.Print_Area" localSheetId="10">'11'!$A$1:$Z$45</definedName>
    <definedName name="_xlnm.Print_Area" localSheetId="11">'12'!$A$1:$Z$45</definedName>
    <definedName name="_xlnm.Print_Area" localSheetId="1">'2'!$A$1:$Z$45</definedName>
    <definedName name="_xlnm.Print_Area" localSheetId="2">'3'!$A$1:$Z$45</definedName>
    <definedName name="_xlnm.Print_Area" localSheetId="3">'4'!$A$1:$Z$45</definedName>
    <definedName name="_xlnm.Print_Area" localSheetId="4">'5'!$A$1:$Z$45</definedName>
    <definedName name="_xlnm.Print_Area" localSheetId="5">'6'!$A$1:$Z$45</definedName>
    <definedName name="_xlnm.Print_Area" localSheetId="6">'7'!$A$1:$Z$45</definedName>
    <definedName name="_xlnm.Print_Area" localSheetId="7">'8'!$A$1:$Z$45</definedName>
    <definedName name="_xlnm.Print_Area" localSheetId="8">'9'!$A$1:$Z$45</definedName>
    <definedName name="start_day">'1'!$AD$24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 i="50" l="1"/>
  <c r="A1" i="49"/>
  <c r="A1" i="48"/>
  <c r="A1" i="47"/>
  <c r="A1" i="46"/>
  <c r="A1" i="45"/>
  <c r="A1" i="44"/>
  <c r="A1" i="43"/>
  <c r="A1" i="42"/>
  <c r="A1" i="41"/>
  <c r="A1" i="40"/>
  <c r="A1" i="1" l="1"/>
  <c r="K1" i="50" l="1"/>
  <c r="L8" i="50" s="1"/>
  <c r="A10" i="49"/>
  <c r="A10" i="48"/>
  <c r="A10" i="47"/>
  <c r="A10" i="46"/>
  <c r="Y2" i="50"/>
  <c r="X2" i="50"/>
  <c r="W2" i="50"/>
  <c r="V2" i="50"/>
  <c r="U2" i="50"/>
  <c r="T2" i="50"/>
  <c r="S2" i="50"/>
  <c r="Q2" i="50"/>
  <c r="P2" i="50"/>
  <c r="O2" i="50"/>
  <c r="N2" i="50"/>
  <c r="M2" i="50"/>
  <c r="L2" i="50"/>
  <c r="K2" i="50"/>
  <c r="Y2" i="49"/>
  <c r="X2" i="49"/>
  <c r="W2" i="49"/>
  <c r="V2" i="49"/>
  <c r="U2" i="49"/>
  <c r="T2" i="49"/>
  <c r="S2" i="49"/>
  <c r="Q2" i="49"/>
  <c r="P2" i="49"/>
  <c r="O2" i="49"/>
  <c r="N2" i="49"/>
  <c r="M2" i="49"/>
  <c r="L2" i="49"/>
  <c r="K2" i="49"/>
  <c r="Y2" i="48"/>
  <c r="X2" i="48"/>
  <c r="W2" i="48"/>
  <c r="V2" i="48"/>
  <c r="U2" i="48"/>
  <c r="T2" i="48"/>
  <c r="S2" i="48"/>
  <c r="Q2" i="48"/>
  <c r="P2" i="48"/>
  <c r="O2" i="48"/>
  <c r="N2" i="48"/>
  <c r="M2" i="48"/>
  <c r="L2" i="48"/>
  <c r="K2" i="48"/>
  <c r="Y2" i="47"/>
  <c r="X2" i="47"/>
  <c r="W2" i="47"/>
  <c r="V2" i="47"/>
  <c r="U2" i="47"/>
  <c r="T2" i="47"/>
  <c r="S2" i="47"/>
  <c r="Q2" i="47"/>
  <c r="P2" i="47"/>
  <c r="O2" i="47"/>
  <c r="N2" i="47"/>
  <c r="M2" i="47"/>
  <c r="L2" i="47"/>
  <c r="K2" i="47"/>
  <c r="Y2" i="46"/>
  <c r="X2" i="46"/>
  <c r="W2" i="46"/>
  <c r="V2" i="46"/>
  <c r="U2" i="46"/>
  <c r="T2" i="46"/>
  <c r="S2" i="46"/>
  <c r="Q2" i="46"/>
  <c r="P2" i="46"/>
  <c r="O2" i="46"/>
  <c r="N2" i="46"/>
  <c r="M2" i="46"/>
  <c r="L2" i="46"/>
  <c r="K2" i="46"/>
  <c r="A10" i="45"/>
  <c r="Y2" i="45"/>
  <c r="X2" i="45"/>
  <c r="W2" i="45"/>
  <c r="V2" i="45"/>
  <c r="U2" i="45"/>
  <c r="T2" i="45"/>
  <c r="S2" i="45"/>
  <c r="Q2" i="45"/>
  <c r="P2" i="45"/>
  <c r="O2" i="45"/>
  <c r="N2" i="45"/>
  <c r="M2" i="45"/>
  <c r="L2" i="45"/>
  <c r="K2" i="45"/>
  <c r="A10" i="44"/>
  <c r="Y2" i="44"/>
  <c r="X2" i="44"/>
  <c r="W2" i="44"/>
  <c r="V2" i="44"/>
  <c r="U2" i="44"/>
  <c r="T2" i="44"/>
  <c r="S2" i="44"/>
  <c r="Q2" i="44"/>
  <c r="P2" i="44"/>
  <c r="O2" i="44"/>
  <c r="N2" i="44"/>
  <c r="M2" i="44"/>
  <c r="L2" i="44"/>
  <c r="K2" i="44"/>
  <c r="A10" i="43"/>
  <c r="Y2" i="43"/>
  <c r="X2" i="43"/>
  <c r="W2" i="43"/>
  <c r="V2" i="43"/>
  <c r="U2" i="43"/>
  <c r="T2" i="43"/>
  <c r="S2" i="43"/>
  <c r="Q2" i="43"/>
  <c r="P2" i="43"/>
  <c r="O2" i="43"/>
  <c r="N2" i="43"/>
  <c r="M2" i="43"/>
  <c r="L2" i="43"/>
  <c r="K2" i="43"/>
  <c r="K1" i="42"/>
  <c r="L8" i="42" s="1"/>
  <c r="Y2" i="42"/>
  <c r="X2" i="42"/>
  <c r="W2" i="42"/>
  <c r="V2" i="42"/>
  <c r="U2" i="42"/>
  <c r="T2" i="42"/>
  <c r="S2" i="42"/>
  <c r="Q2" i="42"/>
  <c r="P2" i="42"/>
  <c r="O2" i="42"/>
  <c r="N2" i="42"/>
  <c r="M2" i="42"/>
  <c r="L2" i="42"/>
  <c r="K2" i="42"/>
  <c r="A10" i="41"/>
  <c r="Y2" i="41"/>
  <c r="X2" i="41"/>
  <c r="W2" i="41"/>
  <c r="V2" i="41"/>
  <c r="U2" i="41"/>
  <c r="T2" i="41"/>
  <c r="S2" i="41"/>
  <c r="Q2" i="41"/>
  <c r="P2" i="41"/>
  <c r="O2" i="41"/>
  <c r="N2" i="41"/>
  <c r="M2" i="41"/>
  <c r="L2" i="41"/>
  <c r="K2" i="41"/>
  <c r="K1" i="40"/>
  <c r="Y2" i="40"/>
  <c r="X2" i="40"/>
  <c r="W2" i="40"/>
  <c r="V2" i="40"/>
  <c r="U2" i="40"/>
  <c r="T2" i="40"/>
  <c r="S2" i="40"/>
  <c r="Q2" i="40"/>
  <c r="P2" i="40"/>
  <c r="O2" i="40"/>
  <c r="N2" i="40"/>
  <c r="M2" i="40"/>
  <c r="L2" i="40"/>
  <c r="K2" i="40"/>
  <c r="A10" i="50" l="1"/>
  <c r="C10" i="50" s="1"/>
  <c r="S1" i="50"/>
  <c r="L3" i="50"/>
  <c r="N4" i="50"/>
  <c r="P5" i="50"/>
  <c r="L7" i="50"/>
  <c r="N8" i="50"/>
  <c r="K3" i="50"/>
  <c r="O5" i="50"/>
  <c r="K7" i="50"/>
  <c r="M3" i="50"/>
  <c r="O4" i="50"/>
  <c r="Q5" i="50"/>
  <c r="K6" i="50"/>
  <c r="M7" i="50"/>
  <c r="O8" i="50"/>
  <c r="Q6" i="50"/>
  <c r="N3" i="50"/>
  <c r="P4" i="50"/>
  <c r="L6" i="50"/>
  <c r="N7" i="50"/>
  <c r="P8" i="50"/>
  <c r="M4" i="50"/>
  <c r="O3" i="50"/>
  <c r="Q4" i="50"/>
  <c r="K5" i="50"/>
  <c r="M6" i="50"/>
  <c r="O7" i="50"/>
  <c r="Q8" i="50"/>
  <c r="P3" i="50"/>
  <c r="L5" i="50"/>
  <c r="N6" i="50"/>
  <c r="P7" i="50"/>
  <c r="Q3" i="50"/>
  <c r="K4" i="50"/>
  <c r="M5" i="50"/>
  <c r="O6" i="50"/>
  <c r="Q7" i="50"/>
  <c r="K8" i="50"/>
  <c r="M8" i="50"/>
  <c r="L4" i="50"/>
  <c r="N5" i="50"/>
  <c r="P6" i="50"/>
  <c r="C10" i="49"/>
  <c r="A9" i="49"/>
  <c r="K1" i="49"/>
  <c r="S1" i="49"/>
  <c r="K1" i="48"/>
  <c r="L8" i="48" s="1"/>
  <c r="C10" i="48"/>
  <c r="A9" i="48"/>
  <c r="S1" i="48"/>
  <c r="K1" i="47"/>
  <c r="L8" i="47" s="1"/>
  <c r="C10" i="47"/>
  <c r="A9" i="47"/>
  <c r="S1" i="47"/>
  <c r="K1" i="46"/>
  <c r="L8" i="46" s="1"/>
  <c r="C10" i="46"/>
  <c r="A9" i="46"/>
  <c r="S1" i="46"/>
  <c r="C10" i="45"/>
  <c r="A9" i="45"/>
  <c r="K1" i="45"/>
  <c r="S1" i="45"/>
  <c r="K1" i="44"/>
  <c r="L8" i="44" s="1"/>
  <c r="C10" i="44"/>
  <c r="A9" i="44"/>
  <c r="S1" i="44"/>
  <c r="K1" i="43"/>
  <c r="L8" i="43" s="1"/>
  <c r="C10" i="43"/>
  <c r="A9" i="43"/>
  <c r="S1" i="43"/>
  <c r="A10" i="42"/>
  <c r="C10" i="42" s="1"/>
  <c r="K3" i="42"/>
  <c r="M4" i="42"/>
  <c r="S1" i="42"/>
  <c r="L3" i="42"/>
  <c r="N4" i="42"/>
  <c r="P5" i="42"/>
  <c r="L7" i="42"/>
  <c r="N8" i="42"/>
  <c r="K7" i="42"/>
  <c r="M3" i="42"/>
  <c r="O4" i="42"/>
  <c r="Q5" i="42"/>
  <c r="K6" i="42"/>
  <c r="M7" i="42"/>
  <c r="O8" i="42"/>
  <c r="Q6" i="42"/>
  <c r="M8" i="42"/>
  <c r="N3" i="42"/>
  <c r="P4" i="42"/>
  <c r="L6" i="42"/>
  <c r="N7" i="42"/>
  <c r="P8" i="42"/>
  <c r="O3" i="42"/>
  <c r="Q4" i="42"/>
  <c r="K5" i="42"/>
  <c r="M6" i="42"/>
  <c r="O7" i="42"/>
  <c r="Q8" i="42"/>
  <c r="O5" i="42"/>
  <c r="P3" i="42"/>
  <c r="L5" i="42"/>
  <c r="N6" i="42"/>
  <c r="P7" i="42"/>
  <c r="Q3" i="42"/>
  <c r="K4" i="42"/>
  <c r="M5" i="42"/>
  <c r="O6" i="42"/>
  <c r="Q7" i="42"/>
  <c r="K8" i="42"/>
  <c r="L4" i="42"/>
  <c r="N5" i="42"/>
  <c r="P6" i="42"/>
  <c r="K1" i="41"/>
  <c r="L8" i="41" s="1"/>
  <c r="C10" i="41"/>
  <c r="A9" i="41"/>
  <c r="S1" i="41"/>
  <c r="L8" i="40"/>
  <c r="P6" i="40"/>
  <c r="N5" i="40"/>
  <c r="L4" i="40"/>
  <c r="K8" i="40"/>
  <c r="Q7" i="40"/>
  <c r="O6" i="40"/>
  <c r="M5" i="40"/>
  <c r="K4" i="40"/>
  <c r="Q3" i="40"/>
  <c r="P7" i="40"/>
  <c r="N6" i="40"/>
  <c r="L5" i="40"/>
  <c r="P3" i="40"/>
  <c r="Q8" i="40"/>
  <c r="O7" i="40"/>
  <c r="M6" i="40"/>
  <c r="K5" i="40"/>
  <c r="Q4" i="40"/>
  <c r="O3" i="40"/>
  <c r="P8" i="40"/>
  <c r="N7" i="40"/>
  <c r="L6" i="40"/>
  <c r="P4" i="40"/>
  <c r="N3" i="40"/>
  <c r="O8" i="40"/>
  <c r="M7" i="40"/>
  <c r="K6" i="40"/>
  <c r="Q5" i="40"/>
  <c r="O4" i="40"/>
  <c r="M3" i="40"/>
  <c r="N8" i="40"/>
  <c r="L7" i="40"/>
  <c r="P5" i="40"/>
  <c r="N4" i="40"/>
  <c r="L3" i="40"/>
  <c r="M8" i="40"/>
  <c r="K7" i="40"/>
  <c r="Q6" i="40"/>
  <c r="O5" i="40"/>
  <c r="M4" i="40"/>
  <c r="K3" i="40"/>
  <c r="S1" i="40"/>
  <c r="A10" i="40"/>
  <c r="K1" i="1"/>
  <c r="O5" i="41" l="1"/>
  <c r="L3" i="41"/>
  <c r="P7" i="41"/>
  <c r="P4" i="43"/>
  <c r="K3" i="41"/>
  <c r="P3" i="41"/>
  <c r="Q4" i="41"/>
  <c r="O8" i="41"/>
  <c r="Q5" i="41"/>
  <c r="K8" i="41"/>
  <c r="P5" i="41"/>
  <c r="N5" i="41"/>
  <c r="Q7" i="41"/>
  <c r="N4" i="41"/>
  <c r="L4" i="43"/>
  <c r="O3" i="41"/>
  <c r="N5" i="43"/>
  <c r="L4" i="41"/>
  <c r="P8" i="41"/>
  <c r="M6" i="43"/>
  <c r="K8" i="44"/>
  <c r="N6" i="44"/>
  <c r="N3" i="43"/>
  <c r="O8" i="43"/>
  <c r="N6" i="41"/>
  <c r="M7" i="41"/>
  <c r="K8" i="43"/>
  <c r="P5" i="43"/>
  <c r="Q4" i="44"/>
  <c r="L5" i="41"/>
  <c r="K6" i="41"/>
  <c r="P7" i="43"/>
  <c r="N3" i="44"/>
  <c r="O7" i="43"/>
  <c r="O5" i="43"/>
  <c r="O4" i="44"/>
  <c r="N3" i="48"/>
  <c r="K5" i="43"/>
  <c r="L5" i="44"/>
  <c r="M7" i="44"/>
  <c r="K3" i="44"/>
  <c r="K8" i="48"/>
  <c r="Q5" i="48"/>
  <c r="N6" i="43"/>
  <c r="N8" i="43"/>
  <c r="N5" i="44"/>
  <c r="P3" i="44"/>
  <c r="K6" i="44"/>
  <c r="Q7" i="48"/>
  <c r="M3" i="48"/>
  <c r="L5" i="43"/>
  <c r="L7" i="43"/>
  <c r="L4" i="44"/>
  <c r="M6" i="44"/>
  <c r="Q5" i="44"/>
  <c r="K4" i="48"/>
  <c r="L5" i="48"/>
  <c r="M8" i="48"/>
  <c r="Q7" i="44"/>
  <c r="O3" i="44"/>
  <c r="L7" i="44"/>
  <c r="Q8" i="48"/>
  <c r="O5" i="48"/>
  <c r="K4" i="44"/>
  <c r="P8" i="44"/>
  <c r="N4" i="44"/>
  <c r="P8" i="48"/>
  <c r="P7" i="44"/>
  <c r="N7" i="44"/>
  <c r="L3" i="44"/>
  <c r="N7" i="48"/>
  <c r="M6" i="48"/>
  <c r="L7" i="48"/>
  <c r="O6" i="48"/>
  <c r="L6" i="48"/>
  <c r="K7" i="48"/>
  <c r="P3" i="48"/>
  <c r="O4" i="48"/>
  <c r="K4" i="47"/>
  <c r="P8" i="47"/>
  <c r="N6" i="47"/>
  <c r="N3" i="47"/>
  <c r="Q6" i="47"/>
  <c r="M7" i="47"/>
  <c r="M5" i="47"/>
  <c r="O5" i="47"/>
  <c r="N8" i="47"/>
  <c r="K8" i="47"/>
  <c r="M6" i="47"/>
  <c r="L7" i="47"/>
  <c r="O3" i="47"/>
  <c r="L5" i="47"/>
  <c r="M4" i="47"/>
  <c r="Q7" i="47"/>
  <c r="K5" i="47"/>
  <c r="N4" i="47"/>
  <c r="L6" i="46"/>
  <c r="Q3" i="46"/>
  <c r="K7" i="46"/>
  <c r="O5" i="46"/>
  <c r="N3" i="46"/>
  <c r="K3" i="46"/>
  <c r="K4" i="46"/>
  <c r="P4" i="46"/>
  <c r="P7" i="46"/>
  <c r="M8" i="46"/>
  <c r="O7" i="46"/>
  <c r="Q5" i="46"/>
  <c r="N5" i="46"/>
  <c r="K5" i="46"/>
  <c r="M3" i="46"/>
  <c r="P6" i="46"/>
  <c r="M6" i="46"/>
  <c r="O4" i="46"/>
  <c r="L4" i="46"/>
  <c r="Q4" i="46"/>
  <c r="N8" i="46"/>
  <c r="A9" i="50"/>
  <c r="U8" i="50"/>
  <c r="S7" i="50"/>
  <c r="Y6" i="50"/>
  <c r="W5" i="50"/>
  <c r="U4" i="50"/>
  <c r="S3" i="50"/>
  <c r="T8" i="50"/>
  <c r="X6" i="50"/>
  <c r="V5" i="50"/>
  <c r="T4" i="50"/>
  <c r="V4" i="50"/>
  <c r="S8" i="50"/>
  <c r="Y7" i="50"/>
  <c r="W6" i="50"/>
  <c r="U5" i="50"/>
  <c r="S4" i="50"/>
  <c r="Y3" i="50"/>
  <c r="V8" i="50"/>
  <c r="X7" i="50"/>
  <c r="V6" i="50"/>
  <c r="T5" i="50"/>
  <c r="X3" i="50"/>
  <c r="Y8" i="50"/>
  <c r="W7" i="50"/>
  <c r="U6" i="50"/>
  <c r="S5" i="50"/>
  <c r="Y4" i="50"/>
  <c r="W3" i="50"/>
  <c r="X8" i="50"/>
  <c r="V7" i="50"/>
  <c r="T6" i="50"/>
  <c r="X4" i="50"/>
  <c r="V3" i="50"/>
  <c r="W8" i="50"/>
  <c r="U7" i="50"/>
  <c r="S6" i="50"/>
  <c r="Y5" i="50"/>
  <c r="W4" i="50"/>
  <c r="U3" i="50"/>
  <c r="T7" i="50"/>
  <c r="X5" i="50"/>
  <c r="T3" i="50"/>
  <c r="E10" i="50"/>
  <c r="C9" i="50"/>
  <c r="U8" i="49"/>
  <c r="S7" i="49"/>
  <c r="Y6" i="49"/>
  <c r="W5" i="49"/>
  <c r="U4" i="49"/>
  <c r="S3" i="49"/>
  <c r="T8" i="49"/>
  <c r="X6" i="49"/>
  <c r="V5" i="49"/>
  <c r="T4" i="49"/>
  <c r="S8" i="49"/>
  <c r="Y7" i="49"/>
  <c r="W6" i="49"/>
  <c r="U5" i="49"/>
  <c r="S4" i="49"/>
  <c r="Y3" i="49"/>
  <c r="X8" i="49"/>
  <c r="X7" i="49"/>
  <c r="V6" i="49"/>
  <c r="T5" i="49"/>
  <c r="X3" i="49"/>
  <c r="Y8" i="49"/>
  <c r="W7" i="49"/>
  <c r="U6" i="49"/>
  <c r="S5" i="49"/>
  <c r="Y4" i="49"/>
  <c r="W3" i="49"/>
  <c r="V3" i="49"/>
  <c r="W8" i="49"/>
  <c r="U7" i="49"/>
  <c r="S6" i="49"/>
  <c r="Y5" i="49"/>
  <c r="W4" i="49"/>
  <c r="U3" i="49"/>
  <c r="V7" i="49"/>
  <c r="X4" i="49"/>
  <c r="V8" i="49"/>
  <c r="T7" i="49"/>
  <c r="X5" i="49"/>
  <c r="V4" i="49"/>
  <c r="T3" i="49"/>
  <c r="T6" i="49"/>
  <c r="L8" i="49"/>
  <c r="P6" i="49"/>
  <c r="N5" i="49"/>
  <c r="L4" i="49"/>
  <c r="Q5" i="49"/>
  <c r="K8" i="49"/>
  <c r="Q7" i="49"/>
  <c r="O6" i="49"/>
  <c r="M5" i="49"/>
  <c r="K4" i="49"/>
  <c r="Q3" i="49"/>
  <c r="O8" i="49"/>
  <c r="P7" i="49"/>
  <c r="N6" i="49"/>
  <c r="L5" i="49"/>
  <c r="P3" i="49"/>
  <c r="K6" i="49"/>
  <c r="Q8" i="49"/>
  <c r="O7" i="49"/>
  <c r="M6" i="49"/>
  <c r="K5" i="49"/>
  <c r="Q4" i="49"/>
  <c r="O3" i="49"/>
  <c r="O4" i="49"/>
  <c r="P8" i="49"/>
  <c r="N7" i="49"/>
  <c r="L6" i="49"/>
  <c r="P4" i="49"/>
  <c r="N3" i="49"/>
  <c r="M7" i="49"/>
  <c r="N8" i="49"/>
  <c r="L7" i="49"/>
  <c r="P5" i="49"/>
  <c r="N4" i="49"/>
  <c r="L3" i="49"/>
  <c r="M8" i="49"/>
  <c r="K7" i="49"/>
  <c r="Q6" i="49"/>
  <c r="O5" i="49"/>
  <c r="M4" i="49"/>
  <c r="K3" i="49"/>
  <c r="M3" i="49"/>
  <c r="E10" i="49"/>
  <c r="C9" i="49"/>
  <c r="M5" i="48"/>
  <c r="O7" i="48"/>
  <c r="P4" i="48"/>
  <c r="N8" i="48"/>
  <c r="Q6" i="48"/>
  <c r="P6" i="48"/>
  <c r="Q3" i="48"/>
  <c r="K5" i="48"/>
  <c r="O8" i="48"/>
  <c r="P5" i="48"/>
  <c r="M4" i="48"/>
  <c r="N5" i="48"/>
  <c r="P7" i="48"/>
  <c r="Q4" i="48"/>
  <c r="M7" i="48"/>
  <c r="N4" i="48"/>
  <c r="K3" i="48"/>
  <c r="L4" i="48"/>
  <c r="N6" i="48"/>
  <c r="O3" i="48"/>
  <c r="K6" i="48"/>
  <c r="L3" i="48"/>
  <c r="U8" i="48"/>
  <c r="S7" i="48"/>
  <c r="Y6" i="48"/>
  <c r="W5" i="48"/>
  <c r="U4" i="48"/>
  <c r="S3" i="48"/>
  <c r="T8" i="48"/>
  <c r="X6" i="48"/>
  <c r="V5" i="48"/>
  <c r="T4" i="48"/>
  <c r="S8" i="48"/>
  <c r="Y7" i="48"/>
  <c r="W6" i="48"/>
  <c r="U5" i="48"/>
  <c r="S4" i="48"/>
  <c r="Y3" i="48"/>
  <c r="X7" i="48"/>
  <c r="V6" i="48"/>
  <c r="T5" i="48"/>
  <c r="X3" i="48"/>
  <c r="Y8" i="48"/>
  <c r="W7" i="48"/>
  <c r="U6" i="48"/>
  <c r="S5" i="48"/>
  <c r="Y4" i="48"/>
  <c r="W3" i="48"/>
  <c r="X8" i="48"/>
  <c r="V7" i="48"/>
  <c r="T6" i="48"/>
  <c r="X4" i="48"/>
  <c r="V3" i="48"/>
  <c r="W8" i="48"/>
  <c r="U7" i="48"/>
  <c r="S6" i="48"/>
  <c r="Y5" i="48"/>
  <c r="W4" i="48"/>
  <c r="U3" i="48"/>
  <c r="V8" i="48"/>
  <c r="T7" i="48"/>
  <c r="X5" i="48"/>
  <c r="V4" i="48"/>
  <c r="T3" i="48"/>
  <c r="E10" i="48"/>
  <c r="C9" i="48"/>
  <c r="O6" i="47"/>
  <c r="P3" i="47"/>
  <c r="Q4" i="47"/>
  <c r="O8" i="47"/>
  <c r="P5" i="47"/>
  <c r="N5" i="47"/>
  <c r="K7" i="47"/>
  <c r="Q8" i="47"/>
  <c r="L6" i="47"/>
  <c r="O4" i="47"/>
  <c r="M8" i="47"/>
  <c r="K6" i="47"/>
  <c r="L3" i="47"/>
  <c r="P6" i="47"/>
  <c r="Q3" i="47"/>
  <c r="K3" i="47"/>
  <c r="N7" i="47"/>
  <c r="Q5" i="47"/>
  <c r="L4" i="47"/>
  <c r="P7" i="47"/>
  <c r="O7" i="47"/>
  <c r="P4" i="47"/>
  <c r="M3" i="47"/>
  <c r="U8" i="47"/>
  <c r="S7" i="47"/>
  <c r="Y6" i="47"/>
  <c r="W5" i="47"/>
  <c r="U4" i="47"/>
  <c r="S3" i="47"/>
  <c r="V4" i="47"/>
  <c r="T8" i="47"/>
  <c r="X6" i="47"/>
  <c r="V5" i="47"/>
  <c r="T4" i="47"/>
  <c r="S8" i="47"/>
  <c r="Y7" i="47"/>
  <c r="W6" i="47"/>
  <c r="U5" i="47"/>
  <c r="S4" i="47"/>
  <c r="Y3" i="47"/>
  <c r="V8" i="47"/>
  <c r="X7" i="47"/>
  <c r="V6" i="47"/>
  <c r="T5" i="47"/>
  <c r="X3" i="47"/>
  <c r="Y8" i="47"/>
  <c r="W7" i="47"/>
  <c r="U6" i="47"/>
  <c r="S5" i="47"/>
  <c r="Y4" i="47"/>
  <c r="W3" i="47"/>
  <c r="T7" i="47"/>
  <c r="T3" i="47"/>
  <c r="X8" i="47"/>
  <c r="V7" i="47"/>
  <c r="T6" i="47"/>
  <c r="X4" i="47"/>
  <c r="V3" i="47"/>
  <c r="W8" i="47"/>
  <c r="U7" i="47"/>
  <c r="S6" i="47"/>
  <c r="Y5" i="47"/>
  <c r="W4" i="47"/>
  <c r="U3" i="47"/>
  <c r="X5" i="47"/>
  <c r="E10" i="47"/>
  <c r="C9" i="47"/>
  <c r="K8" i="46"/>
  <c r="N6" i="46"/>
  <c r="O3" i="46"/>
  <c r="Q6" i="46"/>
  <c r="L7" i="46"/>
  <c r="Q7" i="46"/>
  <c r="L5" i="46"/>
  <c r="M4" i="46"/>
  <c r="O8" i="46"/>
  <c r="P5" i="46"/>
  <c r="O6" i="46"/>
  <c r="P3" i="46"/>
  <c r="P8" i="46"/>
  <c r="M7" i="46"/>
  <c r="N4" i="46"/>
  <c r="M5" i="46"/>
  <c r="Q8" i="46"/>
  <c r="N7" i="46"/>
  <c r="K6" i="46"/>
  <c r="L3" i="46"/>
  <c r="U8" i="46"/>
  <c r="S7" i="46"/>
  <c r="Y6" i="46"/>
  <c r="W5" i="46"/>
  <c r="U4" i="46"/>
  <c r="S3" i="46"/>
  <c r="T8" i="46"/>
  <c r="X6" i="46"/>
  <c r="V5" i="46"/>
  <c r="T4" i="46"/>
  <c r="S8" i="46"/>
  <c r="Y7" i="46"/>
  <c r="W6" i="46"/>
  <c r="U5" i="46"/>
  <c r="S4" i="46"/>
  <c r="Y3" i="46"/>
  <c r="X7" i="46"/>
  <c r="V6" i="46"/>
  <c r="T5" i="46"/>
  <c r="X3" i="46"/>
  <c r="Y8" i="46"/>
  <c r="W7" i="46"/>
  <c r="U6" i="46"/>
  <c r="S5" i="46"/>
  <c r="Y4" i="46"/>
  <c r="W3" i="46"/>
  <c r="T3" i="46"/>
  <c r="X8" i="46"/>
  <c r="V7" i="46"/>
  <c r="T6" i="46"/>
  <c r="X4" i="46"/>
  <c r="V3" i="46"/>
  <c r="T7" i="46"/>
  <c r="V4" i="46"/>
  <c r="W8" i="46"/>
  <c r="U7" i="46"/>
  <c r="S6" i="46"/>
  <c r="Y5" i="46"/>
  <c r="W4" i="46"/>
  <c r="U3" i="46"/>
  <c r="V8" i="46"/>
  <c r="X5" i="46"/>
  <c r="A9" i="42"/>
  <c r="E10" i="46"/>
  <c r="C9" i="46"/>
  <c r="U8" i="45"/>
  <c r="S7" i="45"/>
  <c r="Y6" i="45"/>
  <c r="W5" i="45"/>
  <c r="U4" i="45"/>
  <c r="S3" i="45"/>
  <c r="T8" i="45"/>
  <c r="X6" i="45"/>
  <c r="V5" i="45"/>
  <c r="T4" i="45"/>
  <c r="S8" i="45"/>
  <c r="Y7" i="45"/>
  <c r="W6" i="45"/>
  <c r="U5" i="45"/>
  <c r="S4" i="45"/>
  <c r="Y3" i="45"/>
  <c r="X7" i="45"/>
  <c r="V6" i="45"/>
  <c r="T5" i="45"/>
  <c r="X3" i="45"/>
  <c r="Y8" i="45"/>
  <c r="W7" i="45"/>
  <c r="U6" i="45"/>
  <c r="S5" i="45"/>
  <c r="Y4" i="45"/>
  <c r="W3" i="45"/>
  <c r="X8" i="45"/>
  <c r="V7" i="45"/>
  <c r="T6" i="45"/>
  <c r="X4" i="45"/>
  <c r="V3" i="45"/>
  <c r="W8" i="45"/>
  <c r="U7" i="45"/>
  <c r="S6" i="45"/>
  <c r="Y5" i="45"/>
  <c r="W4" i="45"/>
  <c r="U3" i="45"/>
  <c r="V8" i="45"/>
  <c r="T7" i="45"/>
  <c r="X5" i="45"/>
  <c r="V4" i="45"/>
  <c r="T3" i="45"/>
  <c r="L8" i="45"/>
  <c r="P6" i="45"/>
  <c r="N5" i="45"/>
  <c r="L4" i="45"/>
  <c r="K8" i="45"/>
  <c r="Q7" i="45"/>
  <c r="O6" i="45"/>
  <c r="M5" i="45"/>
  <c r="K4" i="45"/>
  <c r="Q3" i="45"/>
  <c r="P7" i="45"/>
  <c r="N6" i="45"/>
  <c r="L5" i="45"/>
  <c r="P3" i="45"/>
  <c r="Q8" i="45"/>
  <c r="O7" i="45"/>
  <c r="M6" i="45"/>
  <c r="K5" i="45"/>
  <c r="Q4" i="45"/>
  <c r="O3" i="45"/>
  <c r="P8" i="45"/>
  <c r="N7" i="45"/>
  <c r="L6" i="45"/>
  <c r="P4" i="45"/>
  <c r="N3" i="45"/>
  <c r="O8" i="45"/>
  <c r="M7" i="45"/>
  <c r="K6" i="45"/>
  <c r="Q5" i="45"/>
  <c r="O4" i="45"/>
  <c r="M3" i="45"/>
  <c r="N8" i="45"/>
  <c r="L7" i="45"/>
  <c r="P5" i="45"/>
  <c r="N4" i="45"/>
  <c r="L3" i="45"/>
  <c r="M8" i="45"/>
  <c r="K7" i="45"/>
  <c r="Q6" i="45"/>
  <c r="O5" i="45"/>
  <c r="M4" i="45"/>
  <c r="K3" i="45"/>
  <c r="E10" i="45"/>
  <c r="C9" i="45"/>
  <c r="M8" i="44"/>
  <c r="O6" i="44"/>
  <c r="Q8" i="44"/>
  <c r="L6" i="44"/>
  <c r="M3" i="44"/>
  <c r="K7" i="44"/>
  <c r="M5" i="44"/>
  <c r="O7" i="44"/>
  <c r="P4" i="44"/>
  <c r="N8" i="44"/>
  <c r="Q6" i="44"/>
  <c r="O5" i="44"/>
  <c r="P6" i="44"/>
  <c r="Q3" i="44"/>
  <c r="K5" i="44"/>
  <c r="O8" i="44"/>
  <c r="P5" i="44"/>
  <c r="M4" i="44"/>
  <c r="U8" i="44"/>
  <c r="S7" i="44"/>
  <c r="Y6" i="44"/>
  <c r="W5" i="44"/>
  <c r="U4" i="44"/>
  <c r="S3" i="44"/>
  <c r="T8" i="44"/>
  <c r="X6" i="44"/>
  <c r="V5" i="44"/>
  <c r="T4" i="44"/>
  <c r="S8" i="44"/>
  <c r="Y7" i="44"/>
  <c r="W6" i="44"/>
  <c r="U5" i="44"/>
  <c r="S4" i="44"/>
  <c r="Y3" i="44"/>
  <c r="X7" i="44"/>
  <c r="V6" i="44"/>
  <c r="T5" i="44"/>
  <c r="X3" i="44"/>
  <c r="Y8" i="44"/>
  <c r="W7" i="44"/>
  <c r="U6" i="44"/>
  <c r="S5" i="44"/>
  <c r="Y4" i="44"/>
  <c r="W3" i="44"/>
  <c r="X8" i="44"/>
  <c r="V7" i="44"/>
  <c r="T6" i="44"/>
  <c r="X4" i="44"/>
  <c r="V3" i="44"/>
  <c r="W8" i="44"/>
  <c r="U7" i="44"/>
  <c r="S6" i="44"/>
  <c r="Y5" i="44"/>
  <c r="W4" i="44"/>
  <c r="U3" i="44"/>
  <c r="V8" i="44"/>
  <c r="T7" i="44"/>
  <c r="X5" i="44"/>
  <c r="V4" i="44"/>
  <c r="T3" i="44"/>
  <c r="E10" i="44"/>
  <c r="C9" i="44"/>
  <c r="O6" i="43"/>
  <c r="L3" i="43"/>
  <c r="M5" i="43"/>
  <c r="M4" i="43"/>
  <c r="P8" i="43"/>
  <c r="Q5" i="43"/>
  <c r="Q4" i="43"/>
  <c r="N4" i="43"/>
  <c r="K7" i="43"/>
  <c r="K6" i="43"/>
  <c r="K4" i="43"/>
  <c r="K3" i="43"/>
  <c r="N7" i="43"/>
  <c r="O4" i="43"/>
  <c r="M8" i="43"/>
  <c r="Q7" i="43"/>
  <c r="P3" i="43"/>
  <c r="M7" i="43"/>
  <c r="O3" i="43"/>
  <c r="P6" i="43"/>
  <c r="Q3" i="43"/>
  <c r="Q8" i="43"/>
  <c r="L6" i="43"/>
  <c r="M3" i="43"/>
  <c r="Q6" i="43"/>
  <c r="U8" i="43"/>
  <c r="S7" i="43"/>
  <c r="Y6" i="43"/>
  <c r="W5" i="43"/>
  <c r="U4" i="43"/>
  <c r="S3" i="43"/>
  <c r="T8" i="43"/>
  <c r="X6" i="43"/>
  <c r="V5" i="43"/>
  <c r="T4" i="43"/>
  <c r="S8" i="43"/>
  <c r="Y7" i="43"/>
  <c r="W6" i="43"/>
  <c r="U5" i="43"/>
  <c r="S4" i="43"/>
  <c r="Y3" i="43"/>
  <c r="X7" i="43"/>
  <c r="V6" i="43"/>
  <c r="T5" i="43"/>
  <c r="X3" i="43"/>
  <c r="Y8" i="43"/>
  <c r="W7" i="43"/>
  <c r="U6" i="43"/>
  <c r="S5" i="43"/>
  <c r="Y4" i="43"/>
  <c r="W3" i="43"/>
  <c r="X8" i="43"/>
  <c r="V7" i="43"/>
  <c r="T6" i="43"/>
  <c r="X4" i="43"/>
  <c r="V3" i="43"/>
  <c r="W8" i="43"/>
  <c r="U7" i="43"/>
  <c r="S6" i="43"/>
  <c r="Y5" i="43"/>
  <c r="W4" i="43"/>
  <c r="U3" i="43"/>
  <c r="V8" i="43"/>
  <c r="T7" i="43"/>
  <c r="X5" i="43"/>
  <c r="V4" i="43"/>
  <c r="T3" i="43"/>
  <c r="E10" i="43"/>
  <c r="C9" i="43"/>
  <c r="U8" i="42"/>
  <c r="S7" i="42"/>
  <c r="Y6" i="42"/>
  <c r="W5" i="42"/>
  <c r="U4" i="42"/>
  <c r="S3" i="42"/>
  <c r="T8" i="42"/>
  <c r="X6" i="42"/>
  <c r="V5" i="42"/>
  <c r="T4" i="42"/>
  <c r="S8" i="42"/>
  <c r="Y7" i="42"/>
  <c r="W6" i="42"/>
  <c r="U5" i="42"/>
  <c r="S4" i="42"/>
  <c r="Y3" i="42"/>
  <c r="X7" i="42"/>
  <c r="V6" i="42"/>
  <c r="T5" i="42"/>
  <c r="X3" i="42"/>
  <c r="Y8" i="42"/>
  <c r="W7" i="42"/>
  <c r="U6" i="42"/>
  <c r="S5" i="42"/>
  <c r="Y4" i="42"/>
  <c r="W3" i="42"/>
  <c r="V4" i="42"/>
  <c r="T3" i="42"/>
  <c r="X8" i="42"/>
  <c r="V7" i="42"/>
  <c r="T6" i="42"/>
  <c r="X4" i="42"/>
  <c r="V3" i="42"/>
  <c r="W8" i="42"/>
  <c r="U7" i="42"/>
  <c r="S6" i="42"/>
  <c r="Y5" i="42"/>
  <c r="W4" i="42"/>
  <c r="U3" i="42"/>
  <c r="V8" i="42"/>
  <c r="T7" i="42"/>
  <c r="X5" i="42"/>
  <c r="E10" i="42"/>
  <c r="C9" i="42"/>
  <c r="O6" i="41"/>
  <c r="Q8" i="41"/>
  <c r="N7" i="41"/>
  <c r="O4" i="41"/>
  <c r="M8" i="41"/>
  <c r="M5" i="41"/>
  <c r="O7" i="41"/>
  <c r="L6" i="41"/>
  <c r="M3" i="41"/>
  <c r="K7" i="41"/>
  <c r="K4" i="41"/>
  <c r="M6" i="41"/>
  <c r="P4" i="41"/>
  <c r="N8" i="41"/>
  <c r="Q6" i="41"/>
  <c r="P6" i="41"/>
  <c r="Q3" i="41"/>
  <c r="K5" i="41"/>
  <c r="N3" i="41"/>
  <c r="L7" i="41"/>
  <c r="M4" i="41"/>
  <c r="U8" i="41"/>
  <c r="S7" i="41"/>
  <c r="Y6" i="41"/>
  <c r="W5" i="41"/>
  <c r="U4" i="41"/>
  <c r="S3" i="41"/>
  <c r="T8" i="41"/>
  <c r="X6" i="41"/>
  <c r="V5" i="41"/>
  <c r="T4" i="41"/>
  <c r="V4" i="41"/>
  <c r="S8" i="41"/>
  <c r="Y7" i="41"/>
  <c r="W6" i="41"/>
  <c r="U5" i="41"/>
  <c r="S4" i="41"/>
  <c r="Y3" i="41"/>
  <c r="X7" i="41"/>
  <c r="V6" i="41"/>
  <c r="T5" i="41"/>
  <c r="X3" i="41"/>
  <c r="Y8" i="41"/>
  <c r="W7" i="41"/>
  <c r="U6" i="41"/>
  <c r="S5" i="41"/>
  <c r="Y4" i="41"/>
  <c r="W3" i="41"/>
  <c r="X8" i="41"/>
  <c r="V7" i="41"/>
  <c r="T6" i="41"/>
  <c r="X4" i="41"/>
  <c r="V3" i="41"/>
  <c r="T3" i="41"/>
  <c r="W8" i="41"/>
  <c r="U7" i="41"/>
  <c r="S6" i="41"/>
  <c r="Y5" i="41"/>
  <c r="W4" i="41"/>
  <c r="U3" i="41"/>
  <c r="V8" i="41"/>
  <c r="T7" i="41"/>
  <c r="X5" i="41"/>
  <c r="E10" i="41"/>
  <c r="C9" i="41"/>
  <c r="C10" i="40"/>
  <c r="A9" i="40"/>
  <c r="U8" i="40"/>
  <c r="S7" i="40"/>
  <c r="Y6" i="40"/>
  <c r="W5" i="40"/>
  <c r="U4" i="40"/>
  <c r="S3" i="40"/>
  <c r="T8" i="40"/>
  <c r="X6" i="40"/>
  <c r="V5" i="40"/>
  <c r="T4" i="40"/>
  <c r="T3" i="40"/>
  <c r="S8" i="40"/>
  <c r="Y7" i="40"/>
  <c r="W6" i="40"/>
  <c r="U5" i="40"/>
  <c r="S4" i="40"/>
  <c r="Y3" i="40"/>
  <c r="X7" i="40"/>
  <c r="V6" i="40"/>
  <c r="T5" i="40"/>
  <c r="X3" i="40"/>
  <c r="Y8" i="40"/>
  <c r="W7" i="40"/>
  <c r="U6" i="40"/>
  <c r="S5" i="40"/>
  <c r="Y4" i="40"/>
  <c r="W3" i="40"/>
  <c r="X8" i="40"/>
  <c r="V7" i="40"/>
  <c r="T6" i="40"/>
  <c r="X4" i="40"/>
  <c r="V3" i="40"/>
  <c r="W8" i="40"/>
  <c r="U7" i="40"/>
  <c r="S6" i="40"/>
  <c r="Y5" i="40"/>
  <c r="W4" i="40"/>
  <c r="U3" i="40"/>
  <c r="V8" i="40"/>
  <c r="T7" i="40"/>
  <c r="X5" i="40"/>
  <c r="V4" i="40"/>
  <c r="S1" i="1"/>
  <c r="Y2" i="1"/>
  <c r="X2" i="1"/>
  <c r="W2" i="1"/>
  <c r="V2" i="1"/>
  <c r="U2" i="1"/>
  <c r="T2" i="1"/>
  <c r="S2" i="1"/>
  <c r="Q2" i="1"/>
  <c r="P2" i="1"/>
  <c r="O2" i="1"/>
  <c r="N2" i="1"/>
  <c r="M2" i="1"/>
  <c r="L2" i="1"/>
  <c r="K2" i="1"/>
  <c r="A10" i="1"/>
  <c r="A9" i="1" s="1"/>
  <c r="G10" i="50" l="1"/>
  <c r="E9" i="50"/>
  <c r="G10" i="49"/>
  <c r="E9" i="49"/>
  <c r="G10" i="48"/>
  <c r="E9" i="48"/>
  <c r="G10" i="47"/>
  <c r="E9" i="47"/>
  <c r="G10" i="46"/>
  <c r="E9" i="46"/>
  <c r="G10" i="45"/>
  <c r="E9" i="45"/>
  <c r="G10" i="44"/>
  <c r="E9" i="44"/>
  <c r="G10" i="43"/>
  <c r="E9" i="43"/>
  <c r="G10" i="42"/>
  <c r="E9" i="42"/>
  <c r="G10" i="41"/>
  <c r="E9" i="41"/>
  <c r="E10" i="40"/>
  <c r="C9" i="40"/>
  <c r="C10" i="1"/>
  <c r="I10" i="50" l="1"/>
  <c r="G9" i="50"/>
  <c r="I10" i="49"/>
  <c r="G9" i="49"/>
  <c r="I10" i="48"/>
  <c r="G9" i="48"/>
  <c r="I10" i="47"/>
  <c r="G9" i="47"/>
  <c r="I10" i="46"/>
  <c r="G9" i="46"/>
  <c r="I10" i="45"/>
  <c r="G9" i="45"/>
  <c r="I10" i="44"/>
  <c r="G9" i="44"/>
  <c r="I10" i="43"/>
  <c r="G9" i="43"/>
  <c r="I10" i="42"/>
  <c r="G9" i="42"/>
  <c r="I10" i="41"/>
  <c r="G9" i="41"/>
  <c r="G10" i="40"/>
  <c r="E9" i="40"/>
  <c r="E10" i="1"/>
  <c r="C9" i="1"/>
  <c r="I9" i="50" l="1"/>
  <c r="K10" i="50"/>
  <c r="K10" i="49"/>
  <c r="I9" i="49"/>
  <c r="K10" i="48"/>
  <c r="I9" i="48"/>
  <c r="K10" i="47"/>
  <c r="I9" i="47"/>
  <c r="I9" i="46"/>
  <c r="K10" i="46"/>
  <c r="K10" i="45"/>
  <c r="I9" i="45"/>
  <c r="K10" i="44"/>
  <c r="I9" i="44"/>
  <c r="K10" i="43"/>
  <c r="I9" i="43"/>
  <c r="I9" i="42"/>
  <c r="K10" i="42"/>
  <c r="K10" i="41"/>
  <c r="I9" i="41"/>
  <c r="I10" i="40"/>
  <c r="G9" i="40"/>
  <c r="G10" i="1"/>
  <c r="E9" i="1"/>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S10" i="50" l="1"/>
  <c r="K9" i="50"/>
  <c r="S10" i="49"/>
  <c r="K9" i="49"/>
  <c r="S10" i="48"/>
  <c r="K9" i="48"/>
  <c r="S10" i="47"/>
  <c r="K9" i="47"/>
  <c r="S10" i="46"/>
  <c r="K9" i="46"/>
  <c r="S10" i="45"/>
  <c r="K9" i="45"/>
  <c r="S10" i="44"/>
  <c r="K9" i="44"/>
  <c r="S10" i="43"/>
  <c r="K9" i="43"/>
  <c r="S10" i="42"/>
  <c r="K9" i="42"/>
  <c r="S10" i="41"/>
  <c r="K9" i="41"/>
  <c r="K10" i="40"/>
  <c r="I9" i="40"/>
  <c r="I10" i="1"/>
  <c r="G9"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A16" i="50" l="1"/>
  <c r="C16" i="50" s="1"/>
  <c r="E16" i="50" s="1"/>
  <c r="G16" i="50" s="1"/>
  <c r="I16" i="50" s="1"/>
  <c r="K16" i="50" s="1"/>
  <c r="S16" i="50" s="1"/>
  <c r="A22" i="50" s="1"/>
  <c r="C22" i="50" s="1"/>
  <c r="E22" i="50" s="1"/>
  <c r="G22" i="50" s="1"/>
  <c r="I22" i="50" s="1"/>
  <c r="K22" i="50" s="1"/>
  <c r="S22" i="50" s="1"/>
  <c r="A28" i="50" s="1"/>
  <c r="C28" i="50" s="1"/>
  <c r="E28" i="50" s="1"/>
  <c r="G28" i="50" s="1"/>
  <c r="I28" i="50" s="1"/>
  <c r="K28" i="50" s="1"/>
  <c r="S28" i="50" s="1"/>
  <c r="A34" i="50" s="1"/>
  <c r="C34" i="50" s="1"/>
  <c r="E34" i="50" s="1"/>
  <c r="G34" i="50" s="1"/>
  <c r="I34" i="50" s="1"/>
  <c r="K34" i="50" s="1"/>
  <c r="S34" i="50" s="1"/>
  <c r="A40" i="50" s="1"/>
  <c r="C40" i="50" s="1"/>
  <c r="S9" i="50"/>
  <c r="A16" i="49"/>
  <c r="C16" i="49" s="1"/>
  <c r="E16" i="49" s="1"/>
  <c r="G16" i="49" s="1"/>
  <c r="I16" i="49" s="1"/>
  <c r="K16" i="49" s="1"/>
  <c r="S16" i="49" s="1"/>
  <c r="A22" i="49" s="1"/>
  <c r="C22" i="49" s="1"/>
  <c r="E22" i="49" s="1"/>
  <c r="G22" i="49" s="1"/>
  <c r="I22" i="49" s="1"/>
  <c r="K22" i="49" s="1"/>
  <c r="S22" i="49" s="1"/>
  <c r="A28" i="49" s="1"/>
  <c r="C28" i="49" s="1"/>
  <c r="E28" i="49" s="1"/>
  <c r="G28" i="49" s="1"/>
  <c r="I28" i="49" s="1"/>
  <c r="K28" i="49" s="1"/>
  <c r="S28" i="49" s="1"/>
  <c r="A34" i="49" s="1"/>
  <c r="C34" i="49" s="1"/>
  <c r="E34" i="49" s="1"/>
  <c r="G34" i="49" s="1"/>
  <c r="I34" i="49" s="1"/>
  <c r="K34" i="49" s="1"/>
  <c r="S34" i="49" s="1"/>
  <c r="A40" i="49" s="1"/>
  <c r="C40" i="49" s="1"/>
  <c r="S9" i="49"/>
  <c r="A16" i="48"/>
  <c r="C16" i="48" s="1"/>
  <c r="E16" i="48" s="1"/>
  <c r="G16" i="48" s="1"/>
  <c r="I16" i="48" s="1"/>
  <c r="K16" i="48" s="1"/>
  <c r="S16" i="48" s="1"/>
  <c r="A22" i="48" s="1"/>
  <c r="C22" i="48" s="1"/>
  <c r="E22" i="48" s="1"/>
  <c r="G22" i="48" s="1"/>
  <c r="I22" i="48" s="1"/>
  <c r="K22" i="48" s="1"/>
  <c r="S22" i="48" s="1"/>
  <c r="A28" i="48" s="1"/>
  <c r="C28" i="48" s="1"/>
  <c r="E28" i="48" s="1"/>
  <c r="G28" i="48" s="1"/>
  <c r="I28" i="48" s="1"/>
  <c r="K28" i="48" s="1"/>
  <c r="S28" i="48" s="1"/>
  <c r="A34" i="48" s="1"/>
  <c r="C34" i="48" s="1"/>
  <c r="E34" i="48" s="1"/>
  <c r="G34" i="48" s="1"/>
  <c r="I34" i="48" s="1"/>
  <c r="K34" i="48" s="1"/>
  <c r="S34" i="48" s="1"/>
  <c r="A40" i="48" s="1"/>
  <c r="C40" i="48" s="1"/>
  <c r="S9" i="48"/>
  <c r="A16" i="47"/>
  <c r="C16" i="47" s="1"/>
  <c r="E16" i="47" s="1"/>
  <c r="G16" i="47" s="1"/>
  <c r="I16" i="47" s="1"/>
  <c r="K16" i="47" s="1"/>
  <c r="S16" i="47" s="1"/>
  <c r="A22" i="47" s="1"/>
  <c r="C22" i="47" s="1"/>
  <c r="E22" i="47" s="1"/>
  <c r="G22" i="47" s="1"/>
  <c r="I22" i="47" s="1"/>
  <c r="K22" i="47" s="1"/>
  <c r="S22" i="47" s="1"/>
  <c r="A28" i="47" s="1"/>
  <c r="C28" i="47" s="1"/>
  <c r="E28" i="47" s="1"/>
  <c r="G28" i="47" s="1"/>
  <c r="I28" i="47" s="1"/>
  <c r="K28" i="47" s="1"/>
  <c r="S28" i="47" s="1"/>
  <c r="A34" i="47" s="1"/>
  <c r="C34" i="47" s="1"/>
  <c r="E34" i="47" s="1"/>
  <c r="G34" i="47" s="1"/>
  <c r="I34" i="47" s="1"/>
  <c r="K34" i="47" s="1"/>
  <c r="S34" i="47" s="1"/>
  <c r="A40" i="47" s="1"/>
  <c r="C40" i="47" s="1"/>
  <c r="S9" i="47"/>
  <c r="A16" i="46"/>
  <c r="C16" i="46" s="1"/>
  <c r="E16" i="46" s="1"/>
  <c r="G16" i="46" s="1"/>
  <c r="I16" i="46" s="1"/>
  <c r="K16" i="46" s="1"/>
  <c r="S16" i="46" s="1"/>
  <c r="A22" i="46" s="1"/>
  <c r="C22" i="46" s="1"/>
  <c r="E22" i="46" s="1"/>
  <c r="G22" i="46" s="1"/>
  <c r="I22" i="46" s="1"/>
  <c r="K22" i="46" s="1"/>
  <c r="S22" i="46" s="1"/>
  <c r="A28" i="46" s="1"/>
  <c r="C28" i="46" s="1"/>
  <c r="E28" i="46" s="1"/>
  <c r="G28" i="46" s="1"/>
  <c r="I28" i="46" s="1"/>
  <c r="K28" i="46" s="1"/>
  <c r="S28" i="46" s="1"/>
  <c r="A34" i="46" s="1"/>
  <c r="C34" i="46" s="1"/>
  <c r="E34" i="46" s="1"/>
  <c r="G34" i="46" s="1"/>
  <c r="I34" i="46" s="1"/>
  <c r="K34" i="46" s="1"/>
  <c r="S34" i="46" s="1"/>
  <c r="A40" i="46" s="1"/>
  <c r="C40" i="46" s="1"/>
  <c r="S9" i="46"/>
  <c r="A16" i="45"/>
  <c r="C16" i="45" s="1"/>
  <c r="E16" i="45" s="1"/>
  <c r="G16" i="45" s="1"/>
  <c r="I16" i="45" s="1"/>
  <c r="K16" i="45" s="1"/>
  <c r="S16" i="45" s="1"/>
  <c r="A22" i="45" s="1"/>
  <c r="C22" i="45" s="1"/>
  <c r="E22" i="45" s="1"/>
  <c r="G22" i="45" s="1"/>
  <c r="I22" i="45" s="1"/>
  <c r="K22" i="45" s="1"/>
  <c r="S22" i="45" s="1"/>
  <c r="A28" i="45" s="1"/>
  <c r="C28" i="45" s="1"/>
  <c r="E28" i="45" s="1"/>
  <c r="G28" i="45" s="1"/>
  <c r="I28" i="45" s="1"/>
  <c r="K28" i="45" s="1"/>
  <c r="S28" i="45" s="1"/>
  <c r="A34" i="45" s="1"/>
  <c r="C34" i="45" s="1"/>
  <c r="E34" i="45" s="1"/>
  <c r="G34" i="45" s="1"/>
  <c r="I34" i="45" s="1"/>
  <c r="K34" i="45" s="1"/>
  <c r="S34" i="45" s="1"/>
  <c r="A40" i="45" s="1"/>
  <c r="C40" i="45" s="1"/>
  <c r="S9" i="45"/>
  <c r="A16" i="44"/>
  <c r="C16" i="44" s="1"/>
  <c r="E16" i="44" s="1"/>
  <c r="G16" i="44" s="1"/>
  <c r="I16" i="44" s="1"/>
  <c r="K16" i="44" s="1"/>
  <c r="S16" i="44" s="1"/>
  <c r="A22" i="44" s="1"/>
  <c r="C22" i="44" s="1"/>
  <c r="E22" i="44" s="1"/>
  <c r="G22" i="44" s="1"/>
  <c r="I22" i="44" s="1"/>
  <c r="K22" i="44" s="1"/>
  <c r="S22" i="44" s="1"/>
  <c r="A28" i="44" s="1"/>
  <c r="C28" i="44" s="1"/>
  <c r="E28" i="44" s="1"/>
  <c r="G28" i="44" s="1"/>
  <c r="I28" i="44" s="1"/>
  <c r="K28" i="44" s="1"/>
  <c r="S28" i="44" s="1"/>
  <c r="A34" i="44" s="1"/>
  <c r="C34" i="44" s="1"/>
  <c r="E34" i="44" s="1"/>
  <c r="G34" i="44" s="1"/>
  <c r="I34" i="44" s="1"/>
  <c r="K34" i="44" s="1"/>
  <c r="S34" i="44" s="1"/>
  <c r="A40" i="44" s="1"/>
  <c r="C40" i="44" s="1"/>
  <c r="S9" i="44"/>
  <c r="A16" i="43"/>
  <c r="C16" i="43" s="1"/>
  <c r="E16" i="43" s="1"/>
  <c r="G16" i="43" s="1"/>
  <c r="I16" i="43" s="1"/>
  <c r="K16" i="43" s="1"/>
  <c r="S16" i="43" s="1"/>
  <c r="A22" i="43" s="1"/>
  <c r="C22" i="43" s="1"/>
  <c r="E22" i="43" s="1"/>
  <c r="G22" i="43" s="1"/>
  <c r="I22" i="43" s="1"/>
  <c r="K22" i="43" s="1"/>
  <c r="S22" i="43" s="1"/>
  <c r="A28" i="43" s="1"/>
  <c r="C28" i="43" s="1"/>
  <c r="E28" i="43" s="1"/>
  <c r="G28" i="43" s="1"/>
  <c r="I28" i="43" s="1"/>
  <c r="K28" i="43" s="1"/>
  <c r="S28" i="43" s="1"/>
  <c r="A34" i="43" s="1"/>
  <c r="C34" i="43" s="1"/>
  <c r="E34" i="43" s="1"/>
  <c r="G34" i="43" s="1"/>
  <c r="I34" i="43" s="1"/>
  <c r="K34" i="43" s="1"/>
  <c r="S34" i="43" s="1"/>
  <c r="A40" i="43" s="1"/>
  <c r="C40" i="43" s="1"/>
  <c r="S9" i="43"/>
  <c r="A16" i="42"/>
  <c r="C16" i="42" s="1"/>
  <c r="E16" i="42" s="1"/>
  <c r="G16" i="42" s="1"/>
  <c r="I16" i="42" s="1"/>
  <c r="K16" i="42" s="1"/>
  <c r="S16" i="42" s="1"/>
  <c r="A22" i="42" s="1"/>
  <c r="C22" i="42" s="1"/>
  <c r="E22" i="42" s="1"/>
  <c r="G22" i="42" s="1"/>
  <c r="I22" i="42" s="1"/>
  <c r="K22" i="42" s="1"/>
  <c r="S22" i="42" s="1"/>
  <c r="A28" i="42" s="1"/>
  <c r="C28" i="42" s="1"/>
  <c r="E28" i="42" s="1"/>
  <c r="G28" i="42" s="1"/>
  <c r="I28" i="42" s="1"/>
  <c r="K28" i="42" s="1"/>
  <c r="S28" i="42" s="1"/>
  <c r="A34" i="42" s="1"/>
  <c r="C34" i="42" s="1"/>
  <c r="E34" i="42" s="1"/>
  <c r="G34" i="42" s="1"/>
  <c r="I34" i="42" s="1"/>
  <c r="K34" i="42" s="1"/>
  <c r="S34" i="42" s="1"/>
  <c r="A40" i="42" s="1"/>
  <c r="C40" i="42" s="1"/>
  <c r="S9" i="42"/>
  <c r="A16" i="41"/>
  <c r="C16" i="41" s="1"/>
  <c r="E16" i="41" s="1"/>
  <c r="G16" i="41" s="1"/>
  <c r="I16" i="41" s="1"/>
  <c r="K16" i="41" s="1"/>
  <c r="S16" i="41" s="1"/>
  <c r="A22" i="41" s="1"/>
  <c r="C22" i="41" s="1"/>
  <c r="E22" i="41" s="1"/>
  <c r="G22" i="41" s="1"/>
  <c r="I22" i="41" s="1"/>
  <c r="K22" i="41" s="1"/>
  <c r="S22" i="41" s="1"/>
  <c r="A28" i="41" s="1"/>
  <c r="C28" i="41" s="1"/>
  <c r="E28" i="41" s="1"/>
  <c r="G28" i="41" s="1"/>
  <c r="I28" i="41" s="1"/>
  <c r="K28" i="41" s="1"/>
  <c r="S28" i="41" s="1"/>
  <c r="A34" i="41" s="1"/>
  <c r="C34" i="41" s="1"/>
  <c r="E34" i="41" s="1"/>
  <c r="G34" i="41" s="1"/>
  <c r="I34" i="41" s="1"/>
  <c r="K34" i="41" s="1"/>
  <c r="S34" i="41" s="1"/>
  <c r="A40" i="41" s="1"/>
  <c r="C40" i="41" s="1"/>
  <c r="S9" i="41"/>
  <c r="S10" i="40"/>
  <c r="K9" i="40"/>
  <c r="K10" i="1"/>
  <c r="K9" i="1" s="1"/>
  <c r="I9" i="1"/>
  <c r="A16" i="40" l="1"/>
  <c r="C16" i="40" s="1"/>
  <c r="E16" i="40" s="1"/>
  <c r="G16" i="40" s="1"/>
  <c r="I16" i="40" s="1"/>
  <c r="K16" i="40" s="1"/>
  <c r="S16" i="40" s="1"/>
  <c r="A22" i="40" s="1"/>
  <c r="C22" i="40" s="1"/>
  <c r="E22" i="40" s="1"/>
  <c r="G22" i="40" s="1"/>
  <c r="I22" i="40" s="1"/>
  <c r="K22" i="40" s="1"/>
  <c r="S22" i="40" s="1"/>
  <c r="A28" i="40" s="1"/>
  <c r="C28" i="40" s="1"/>
  <c r="E28" i="40" s="1"/>
  <c r="G28" i="40" s="1"/>
  <c r="I28" i="40" s="1"/>
  <c r="K28" i="40" s="1"/>
  <c r="S28" i="40" s="1"/>
  <c r="A34" i="40" s="1"/>
  <c r="C34" i="40" s="1"/>
  <c r="E34" i="40" s="1"/>
  <c r="G34" i="40" s="1"/>
  <c r="I34" i="40" s="1"/>
  <c r="K34" i="40" s="1"/>
  <c r="S34" i="40" s="1"/>
  <c r="A40" i="40" s="1"/>
  <c r="C40" i="40" s="1"/>
  <c r="S9" i="40"/>
  <c r="S10" i="1"/>
  <c r="S9" i="1" s="1"/>
  <c r="A16" i="1" l="1"/>
  <c r="C16" i="1" s="1"/>
  <c r="E16" i="1" l="1"/>
  <c r="G16" i="1" l="1"/>
  <c r="I16" i="1" s="1"/>
  <c r="K16" i="1" s="1"/>
  <c r="S16" i="1" l="1"/>
  <c r="A22" i="1" l="1"/>
  <c r="C22" i="1" l="1"/>
  <c r="E22" i="1" l="1"/>
  <c r="G22" i="1" l="1"/>
  <c r="I22" i="1" s="1"/>
  <c r="K22" i="1" s="1"/>
  <c r="S22" i="1" l="1"/>
  <c r="A28" i="1" l="1"/>
  <c r="C28" i="1" l="1"/>
  <c r="E28" i="1" l="1"/>
  <c r="G28" i="1" l="1"/>
  <c r="I28" i="1" s="1"/>
  <c r="K28" i="1" s="1"/>
  <c r="S28" i="1" l="1"/>
  <c r="A34" i="1" l="1"/>
  <c r="C34" i="1" l="1"/>
  <c r="E34" i="1" l="1"/>
  <c r="G34" i="1" l="1"/>
  <c r="I34" i="1" s="1"/>
  <c r="K34" i="1" s="1"/>
  <c r="S34" i="1" l="1"/>
  <c r="A40" i="1" l="1"/>
  <c r="C40" i="1" l="1"/>
</calcChain>
</file>

<file path=xl/sharedStrings.xml><?xml version="1.0" encoding="utf-8"?>
<sst xmlns="http://schemas.openxmlformats.org/spreadsheetml/2006/main" count="19" uniqueCount="8">
  <si>
    <t>Notes</t>
  </si>
  <si>
    <t>Year</t>
  </si>
  <si>
    <t>Start Month</t>
  </si>
  <si>
    <t>Start Day of Week</t>
  </si>
  <si>
    <t>https://www.vertex42.com/calendars/</t>
  </si>
  <si>
    <t>Calendar Templates by Vertex42</t>
  </si>
  <si>
    <t>Sunday</t>
  </si>
  <si>
    <t>Monday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</si>
</sst>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d"/>
    <numFmt numFmtId="165" formatCode="mmmm\ \'yy"/>
    <numFmt numFmtId="166" formatCode="mmmm\ yyyy"/>
    <numFmt numFmtId="167" formatCode="dddd"/>
  </numFmts>
  <fonts count="28" x14ac:knownFonts="1">
    <font>
      <sz val="10"/>
      <name val="Arial"/>
      <family val="2"/>
    </font>
    <font>
      <sz val="11"/>
      <color theme="1"/>
      <name val="Calibri"/>
      <family val="2"/>
      <scheme val="minor"/>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b/>
      <sz val="9"/>
      <color theme="4"/>
      <name val="Calibri"/>
      <family val="2"/>
      <scheme val="minor"/>
    </font>
    <font>
      <sz val="9"/>
      <name val="Calibri"/>
      <family val="1"/>
      <scheme val="minor"/>
    </font>
    <font>
      <sz val="9"/>
      <name val="Arial"/>
      <family val="2"/>
    </font>
    <font>
      <sz val="9"/>
      <color indexed="60"/>
      <name val="Century Gothic"/>
      <family val="2"/>
    </font>
    <font>
      <b/>
      <sz val="12"/>
      <color theme="1" tint="0.499984740745262"/>
      <name val="Calibri"/>
      <family val="2"/>
      <scheme val="minor"/>
    </font>
    <font>
      <b/>
      <sz val="9"/>
      <color theme="4" tint="-0.249977111117893"/>
      <name val="Calibri"/>
      <family val="2"/>
      <scheme val="major"/>
    </font>
    <font>
      <u/>
      <sz val="11"/>
      <color theme="1" tint="0.499984740745262"/>
      <name val="Calibri"/>
      <family val="2"/>
      <scheme val="minor"/>
    </font>
    <font>
      <sz val="10"/>
      <color theme="0" tint="-0.34998626667073579"/>
      <name val="Arial"/>
      <family val="2"/>
    </font>
    <font>
      <b/>
      <sz val="12"/>
      <color theme="4" tint="-0.249977111117893"/>
      <name val="Calibri"/>
      <family val="2"/>
      <scheme val="minor"/>
    </font>
    <font>
      <b/>
      <sz val="10"/>
      <color theme="0"/>
      <name val="Calibri"/>
      <family val="2"/>
      <scheme val="minor"/>
    </font>
    <font>
      <b/>
      <sz val="10"/>
      <name val="Calibri"/>
      <family val="2"/>
      <scheme val="minor"/>
    </font>
    <font>
      <sz val="10"/>
      <color theme="1" tint="0.249977111117893"/>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s>
  <borders count="14">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s>
  <cellStyleXfs count="4">
    <xf numFmtId="0" fontId="0" fillId="0" borderId="0"/>
    <xf numFmtId="0" fontId="8" fillId="0" borderId="0" applyNumberFormat="0" applyFill="0" applyBorder="0" applyAlignment="0" applyProtection="0">
      <alignment vertical="top"/>
      <protection locked="0"/>
    </xf>
    <xf numFmtId="43" fontId="11" fillId="0" borderId="0" applyFont="0" applyFill="0" applyBorder="0" applyAlignment="0" applyProtection="0"/>
    <xf numFmtId="0" fontId="1" fillId="0" borderId="0"/>
  </cellStyleXfs>
  <cellXfs count="68">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applyBorder="1"/>
    <xf numFmtId="0" fontId="2" fillId="0" borderId="0" xfId="0" applyFont="1"/>
    <xf numFmtId="0" fontId="3" fillId="0" borderId="0" xfId="0" applyFont="1" applyBorder="1"/>
    <xf numFmtId="0" fontId="3" fillId="0" borderId="0" xfId="0" applyFont="1"/>
    <xf numFmtId="0" fontId="3" fillId="0" borderId="0" xfId="0" applyFont="1" applyAlignment="1">
      <alignment vertical="center"/>
    </xf>
    <xf numFmtId="0" fontId="6" fillId="0" borderId="0" xfId="0" applyFont="1" applyFill="1" applyBorder="1" applyAlignment="1">
      <alignment vertical="center"/>
    </xf>
    <xf numFmtId="0" fontId="0" fillId="0" borderId="0" xfId="0" applyFont="1"/>
    <xf numFmtId="0" fontId="0" fillId="0" borderId="0" xfId="0" applyFont="1" applyAlignment="1">
      <alignment vertical="center"/>
    </xf>
    <xf numFmtId="0" fontId="10" fillId="0" borderId="4" xfId="0" applyFont="1" applyFill="1" applyBorder="1" applyAlignment="1">
      <alignment vertical="center"/>
    </xf>
    <xf numFmtId="0" fontId="0" fillId="0" borderId="4" xfId="0" applyFill="1" applyBorder="1"/>
    <xf numFmtId="0" fontId="9" fillId="0" borderId="2" xfId="0" applyFont="1" applyFill="1" applyBorder="1" applyAlignment="1"/>
    <xf numFmtId="0" fontId="12" fillId="0" borderId="0" xfId="0" applyFont="1"/>
    <xf numFmtId="0" fontId="12" fillId="0" borderId="0" xfId="0" applyFont="1" applyBorder="1"/>
    <xf numFmtId="166" fontId="13" fillId="0" borderId="0" xfId="0" applyNumberFormat="1" applyFont="1" applyFill="1" applyBorder="1" applyAlignment="1">
      <alignment horizontal="left" vertical="top"/>
    </xf>
    <xf numFmtId="166" fontId="13" fillId="0" borderId="0" xfId="0" applyNumberFormat="1" applyFont="1" applyFill="1" applyBorder="1" applyAlignment="1">
      <alignment horizontal="left" vertical="top"/>
    </xf>
    <xf numFmtId="164" fontId="4" fillId="0" borderId="1" xfId="0" applyNumberFormat="1" applyFont="1" applyFill="1" applyBorder="1" applyAlignment="1">
      <alignment horizontal="center" vertical="center" shrinkToFit="1"/>
    </xf>
    <xf numFmtId="0" fontId="5" fillId="0" borderId="2" xfId="0" applyNumberFormat="1" applyFont="1" applyFill="1" applyBorder="1" applyAlignment="1">
      <alignment horizontal="left" vertical="center" shrinkToFit="1"/>
    </xf>
    <xf numFmtId="164" fontId="4" fillId="3" borderId="1" xfId="0" applyNumberFormat="1" applyFont="1" applyFill="1" applyBorder="1" applyAlignment="1">
      <alignment horizontal="center" vertical="center" shrinkToFit="1"/>
    </xf>
    <xf numFmtId="0" fontId="5" fillId="3" borderId="7" xfId="0" applyNumberFormat="1" applyFont="1" applyFill="1" applyBorder="1" applyAlignment="1">
      <alignment horizontal="left" vertical="center" shrinkToFit="1"/>
    </xf>
    <xf numFmtId="0" fontId="7" fillId="0" borderId="1" xfId="0" applyFont="1" applyFill="1" applyBorder="1" applyAlignment="1">
      <alignment horizontal="left" vertical="center" indent="1"/>
    </xf>
    <xf numFmtId="0" fontId="6" fillId="0" borderId="7" xfId="0" applyFont="1" applyFill="1" applyBorder="1"/>
    <xf numFmtId="0" fontId="6" fillId="0" borderId="3" xfId="0" applyFont="1" applyFill="1" applyBorder="1" applyAlignment="1">
      <alignment horizontal="left" vertical="center"/>
    </xf>
    <xf numFmtId="0" fontId="6" fillId="0" borderId="5" xfId="1" applyFont="1" applyFill="1" applyBorder="1" applyAlignment="1" applyProtection="1">
      <alignment horizontal="left" vertical="center"/>
    </xf>
    <xf numFmtId="0" fontId="6" fillId="0" borderId="8" xfId="1" applyFont="1" applyFill="1" applyBorder="1" applyAlignment="1" applyProtection="1">
      <alignment vertical="center"/>
    </xf>
    <xf numFmtId="0" fontId="16" fillId="0" borderId="0" xfId="0" applyFont="1" applyFill="1" applyBorder="1" applyAlignment="1">
      <alignment horizontal="center" shrinkToFit="1"/>
    </xf>
    <xf numFmtId="164" fontId="17" fillId="0" borderId="0" xfId="0" applyNumberFormat="1" applyFont="1" applyFill="1" applyBorder="1" applyAlignment="1">
      <alignment horizontal="center" vertical="center" shrinkToFit="1"/>
    </xf>
    <xf numFmtId="0" fontId="18" fillId="0" borderId="0" xfId="0" applyFont="1" applyBorder="1"/>
    <xf numFmtId="0" fontId="19" fillId="0" borderId="0" xfId="0" applyFont="1" applyFill="1" applyBorder="1" applyAlignment="1">
      <alignment vertical="center"/>
    </xf>
    <xf numFmtId="166" fontId="21" fillId="0" borderId="0" xfId="0" applyNumberFormat="1" applyFont="1" applyFill="1" applyBorder="1" applyAlignment="1">
      <alignment horizontal="left" vertical="top"/>
    </xf>
    <xf numFmtId="166" fontId="21" fillId="0" borderId="0" xfId="0" applyNumberFormat="1" applyFont="1" applyFill="1" applyBorder="1" applyAlignment="1">
      <alignment vertical="top"/>
    </xf>
    <xf numFmtId="0" fontId="24" fillId="2" borderId="0" xfId="0" applyFont="1" applyFill="1" applyBorder="1" applyAlignment="1">
      <alignment horizontal="left" vertical="center"/>
    </xf>
    <xf numFmtId="0" fontId="25" fillId="4" borderId="12" xfId="0" applyFont="1" applyFill="1" applyBorder="1" applyAlignment="1">
      <alignment horizontal="center" vertical="center"/>
    </xf>
    <xf numFmtId="0" fontId="26" fillId="2" borderId="13" xfId="0" applyNumberFormat="1" applyFont="1" applyFill="1" applyBorder="1" applyAlignment="1">
      <alignment horizontal="center" vertical="center"/>
    </xf>
    <xf numFmtId="0" fontId="27" fillId="0" borderId="0" xfId="0" applyFont="1" applyBorder="1" applyAlignment="1">
      <alignment vertical="center"/>
    </xf>
    <xf numFmtId="0" fontId="20" fillId="0" borderId="0" xfId="2" applyNumberFormat="1" applyFont="1" applyFill="1" applyAlignment="1">
      <alignment horizontal="left"/>
    </xf>
    <xf numFmtId="0" fontId="22" fillId="0" borderId="0" xfId="1" applyFont="1" applyAlignment="1" applyProtection="1">
      <alignment horizontal="left"/>
    </xf>
    <xf numFmtId="0" fontId="6" fillId="3" borderId="5" xfId="0" applyNumberFormat="1" applyFont="1" applyFill="1" applyBorder="1" applyAlignment="1">
      <alignment horizontal="center" vertical="center"/>
    </xf>
    <xf numFmtId="0" fontId="6" fillId="3" borderId="8" xfId="0" applyNumberFormat="1" applyFont="1" applyFill="1" applyBorder="1" applyAlignment="1">
      <alignment horizontal="center" vertical="center"/>
    </xf>
    <xf numFmtId="0" fontId="6" fillId="3" borderId="6" xfId="0" applyNumberFormat="1" applyFont="1" applyFill="1" applyBorder="1" applyAlignment="1">
      <alignment horizontal="center" vertical="center"/>
    </xf>
    <xf numFmtId="0" fontId="6" fillId="3" borderId="3" xfId="0" applyNumberFormat="1" applyFont="1" applyFill="1" applyBorder="1" applyAlignment="1">
      <alignment horizontal="center" vertical="center"/>
    </xf>
    <xf numFmtId="0" fontId="6" fillId="3" borderId="0" xfId="0" applyNumberFormat="1" applyFont="1" applyFill="1" applyBorder="1" applyAlignment="1">
      <alignment horizontal="center" vertical="center"/>
    </xf>
    <xf numFmtId="0" fontId="6" fillId="3" borderId="4" xfId="0" applyNumberFormat="1" applyFont="1" applyFill="1" applyBorder="1" applyAlignment="1">
      <alignment horizontal="center" vertical="center"/>
    </xf>
    <xf numFmtId="164" fontId="4" fillId="0" borderId="1" xfId="0" applyNumberFormat="1" applyFont="1" applyFill="1" applyBorder="1" applyAlignment="1">
      <alignment horizontal="center" vertical="center" shrinkToFit="1"/>
    </xf>
    <xf numFmtId="164" fontId="4" fillId="0" borderId="7" xfId="0" applyNumberFormat="1" applyFont="1" applyFill="1" applyBorder="1" applyAlignment="1">
      <alignment horizontal="center" vertical="center" shrinkToFit="1"/>
    </xf>
    <xf numFmtId="0" fontId="5" fillId="0" borderId="7" xfId="0" applyNumberFormat="1" applyFont="1" applyFill="1" applyBorder="1" applyAlignment="1">
      <alignment horizontal="left" vertical="center" shrinkToFit="1"/>
    </xf>
    <xf numFmtId="0" fontId="5" fillId="0" borderId="2" xfId="0" applyNumberFormat="1" applyFont="1" applyFill="1" applyBorder="1" applyAlignment="1">
      <alignment horizontal="left" vertical="center" shrinkToFit="1"/>
    </xf>
    <xf numFmtId="164" fontId="4" fillId="3" borderId="1" xfId="0" applyNumberFormat="1" applyFont="1" applyFill="1" applyBorder="1" applyAlignment="1">
      <alignment horizontal="center" vertical="center" shrinkToFit="1"/>
    </xf>
    <xf numFmtId="164" fontId="4" fillId="3" borderId="7" xfId="0" applyNumberFormat="1" applyFont="1" applyFill="1" applyBorder="1" applyAlignment="1">
      <alignment horizontal="center" vertical="center" shrinkToFit="1"/>
    </xf>
    <xf numFmtId="0" fontId="5" fillId="3" borderId="7" xfId="0" applyNumberFormat="1" applyFont="1" applyFill="1" applyBorder="1" applyAlignment="1">
      <alignment horizontal="left" vertical="center" shrinkToFit="1"/>
    </xf>
    <xf numFmtId="0" fontId="5" fillId="3" borderId="2" xfId="0" applyNumberFormat="1" applyFont="1" applyFill="1" applyBorder="1" applyAlignment="1">
      <alignment horizontal="left" vertical="center" shrinkToFit="1"/>
    </xf>
    <xf numFmtId="0" fontId="6" fillId="0" borderId="5"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6" fillId="0" borderId="3"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0" fontId="6" fillId="0" borderId="8" xfId="0" applyNumberFormat="1" applyFont="1" applyFill="1" applyBorder="1" applyAlignment="1">
      <alignment horizontal="center" vertical="center"/>
    </xf>
    <xf numFmtId="166" fontId="13" fillId="0" borderId="0" xfId="0" applyNumberFormat="1" applyFont="1" applyFill="1" applyBorder="1" applyAlignment="1">
      <alignment horizontal="left" vertical="top"/>
    </xf>
    <xf numFmtId="167" fontId="14" fillId="4" borderId="9" xfId="0" applyNumberFormat="1" applyFont="1" applyFill="1" applyBorder="1" applyAlignment="1">
      <alignment horizontal="center" vertical="center" shrinkToFit="1"/>
    </xf>
    <xf numFmtId="167" fontId="14" fillId="4" borderId="10" xfId="0" applyNumberFormat="1" applyFont="1" applyFill="1" applyBorder="1" applyAlignment="1">
      <alignment horizontal="center" vertical="center" shrinkToFit="1"/>
    </xf>
    <xf numFmtId="165" fontId="15" fillId="5" borderId="0" xfId="0" applyNumberFormat="1" applyFont="1" applyFill="1" applyBorder="1" applyAlignment="1">
      <alignment horizontal="center" vertical="center"/>
    </xf>
    <xf numFmtId="167" fontId="14" fillId="4" borderId="11" xfId="0" applyNumberFormat="1" applyFont="1" applyFill="1" applyBorder="1" applyAlignment="1">
      <alignment horizontal="center" vertical="center" shrinkToFit="1"/>
    </xf>
    <xf numFmtId="0" fontId="23" fillId="0" borderId="8" xfId="1" applyFont="1" applyFill="1" applyBorder="1" applyAlignment="1" applyProtection="1">
      <alignment horizontal="right" vertical="center"/>
    </xf>
    <xf numFmtId="0" fontId="23" fillId="0" borderId="6" xfId="1" applyFont="1" applyFill="1" applyBorder="1" applyAlignment="1" applyProtection="1">
      <alignment horizontal="right" vertical="center"/>
    </xf>
    <xf numFmtId="0" fontId="23" fillId="0" borderId="0" xfId="1" applyFont="1" applyFill="1" applyBorder="1" applyAlignment="1" applyProtection="1">
      <alignment horizontal="right" vertical="center"/>
    </xf>
    <xf numFmtId="0" fontId="23" fillId="0" borderId="4" xfId="1" applyFont="1" applyFill="1" applyBorder="1" applyAlignment="1" applyProtection="1">
      <alignment horizontal="right" vertical="center"/>
    </xf>
  </cellXfs>
  <cellStyles count="4">
    <cellStyle name="Comma" xfId="2" builtinId="3"/>
    <cellStyle name="Hyperlink" xfId="1" builtinId="8" customBuiltin="1"/>
    <cellStyle name="Normal" xfId="0" builtinId="0" customBuiltin="1"/>
    <cellStyle name="Normal 2" xfId="3" xr:uid="{00000000-0005-0000-0000-000003000000}"/>
  </cellStyles>
  <dxfs count="48">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45"/>
  <sheetViews>
    <sheetView showGridLines="0" tabSelected="1" zoomScale="85" zoomScaleNormal="85" workbookViewId="0">
      <selection activeCell="AD19" sqref="AD19"/>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 min="27" max="27" width="7.453125" customWidth="1"/>
    <col min="28" max="28" width="6.54296875" customWidth="1"/>
    <col min="29" max="29" width="17.08984375" customWidth="1"/>
    <col min="30" max="30" width="10.36328125" customWidth="1"/>
  </cols>
  <sheetData>
    <row r="1" spans="1:32" s="4" customFormat="1" ht="15" customHeight="1" x14ac:dyDescent="0.2">
      <c r="A1" s="59">
        <f>DATE(AD18,AD20,1)</f>
        <v>47119</v>
      </c>
      <c r="B1" s="59"/>
      <c r="C1" s="59"/>
      <c r="D1" s="59"/>
      <c r="E1" s="59"/>
      <c r="F1" s="59"/>
      <c r="G1" s="59"/>
      <c r="H1" s="59"/>
      <c r="I1" s="16"/>
      <c r="J1" s="16"/>
      <c r="K1" s="62">
        <f>DATE(YEAR(A1),MONTH(A1)-1,1)</f>
        <v>47088</v>
      </c>
      <c r="L1" s="62"/>
      <c r="M1" s="62"/>
      <c r="N1" s="62"/>
      <c r="O1" s="62"/>
      <c r="P1" s="62"/>
      <c r="Q1" s="62"/>
      <c r="R1" s="3"/>
      <c r="S1" s="62">
        <f>DATE(YEAR(A1),MONTH(A1)+1,1)</f>
        <v>47150</v>
      </c>
      <c r="T1" s="62"/>
      <c r="U1" s="62"/>
      <c r="V1" s="62"/>
      <c r="W1" s="62"/>
      <c r="X1" s="62"/>
      <c r="Y1" s="62"/>
      <c r="Z1" s="3"/>
      <c r="AA1" s="3"/>
    </row>
    <row r="2" spans="1:32" s="4" customFormat="1" ht="11.25" customHeight="1" x14ac:dyDescent="0.3">
      <c r="A2" s="59"/>
      <c r="B2" s="59"/>
      <c r="C2" s="59"/>
      <c r="D2" s="59"/>
      <c r="E2" s="59"/>
      <c r="F2" s="59"/>
      <c r="G2" s="59"/>
      <c r="H2" s="59"/>
      <c r="I2" s="16"/>
      <c r="J2" s="16"/>
      <c r="K2" s="27" t="str">
        <f>INDEX({"S";"M";"T";"W";"T";"F";"S"},1+MOD(start_day+1-2,7))</f>
        <v>M</v>
      </c>
      <c r="L2" s="27" t="str">
        <f>INDEX({"S";"M";"T";"W";"T";"F";"S"},1+MOD(start_day+2-2,7))</f>
        <v>T</v>
      </c>
      <c r="M2" s="27" t="str">
        <f>INDEX({"S";"M";"T";"W";"T";"F";"S"},1+MOD(start_day+3-2,7))</f>
        <v>W</v>
      </c>
      <c r="N2" s="27" t="str">
        <f>INDEX({"S";"M";"T";"W";"T";"F";"S"},1+MOD(start_day+4-2,7))</f>
        <v>T</v>
      </c>
      <c r="O2" s="27" t="str">
        <f>INDEX({"S";"M";"T";"W";"T";"F";"S"},1+MOD(start_day+5-2,7))</f>
        <v>F</v>
      </c>
      <c r="P2" s="27" t="str">
        <f>INDEX({"S";"M";"T";"W";"T";"F";"S"},1+MOD(start_day+6-2,7))</f>
        <v>S</v>
      </c>
      <c r="Q2" s="27" t="str">
        <f>INDEX({"S";"M";"T";"W";"T";"F";"S"},1+MOD(start_day+7-2,7))</f>
        <v>S</v>
      </c>
      <c r="R2" s="3"/>
      <c r="S2" s="27" t="str">
        <f>INDEX({"S";"M";"T";"W";"T";"F";"S"},1+MOD(start_day+1-2,7))</f>
        <v>M</v>
      </c>
      <c r="T2" s="27" t="str">
        <f>INDEX({"S";"M";"T";"W";"T";"F";"S"},1+MOD(start_day+2-2,7))</f>
        <v>T</v>
      </c>
      <c r="U2" s="27" t="str">
        <f>INDEX({"S";"M";"T";"W";"T";"F";"S"},1+MOD(start_day+3-2,7))</f>
        <v>W</v>
      </c>
      <c r="V2" s="27" t="str">
        <f>INDEX({"S";"M";"T";"W";"T";"F";"S"},1+MOD(start_day+4-2,7))</f>
        <v>T</v>
      </c>
      <c r="W2" s="27" t="str">
        <f>INDEX({"S";"M";"T";"W";"T";"F";"S"},1+MOD(start_day+5-2,7))</f>
        <v>F</v>
      </c>
      <c r="X2" s="27" t="str">
        <f>INDEX({"S";"M";"T";"W";"T";"F";"S"},1+MOD(start_day+6-2,7))</f>
        <v>S</v>
      </c>
      <c r="Y2" s="27" t="str">
        <f>INDEX({"S";"M";"T";"W";"T";"F";"S"},1+MOD(start_day+7-2,7))</f>
        <v>S</v>
      </c>
      <c r="Z2" s="3"/>
      <c r="AA2" s="3"/>
    </row>
    <row r="3" spans="1:32" s="6" customFormat="1" ht="9" customHeight="1" x14ac:dyDescent="0.2">
      <c r="A3" s="59"/>
      <c r="B3" s="59"/>
      <c r="C3" s="59"/>
      <c r="D3" s="59"/>
      <c r="E3" s="59"/>
      <c r="F3" s="59"/>
      <c r="G3" s="59"/>
      <c r="H3" s="59"/>
      <c r="I3" s="16"/>
      <c r="J3" s="16"/>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f t="shared" si="0"/>
        <v>47088</v>
      </c>
      <c r="P3" s="28">
        <f t="shared" si="0"/>
        <v>47089</v>
      </c>
      <c r="Q3" s="28">
        <f t="shared" si="0"/>
        <v>47090</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f t="shared" si="1"/>
        <v>47150</v>
      </c>
      <c r="W3" s="28">
        <f t="shared" si="1"/>
        <v>47151</v>
      </c>
      <c r="X3" s="28">
        <f t="shared" si="1"/>
        <v>47152</v>
      </c>
      <c r="Y3" s="28">
        <f t="shared" si="1"/>
        <v>47153</v>
      </c>
      <c r="Z3" s="5"/>
      <c r="AA3" s="5"/>
      <c r="AB3" s="4"/>
      <c r="AC3" s="4"/>
      <c r="AD3" s="4"/>
      <c r="AE3" s="4"/>
    </row>
    <row r="4" spans="1:32" s="6" customFormat="1" ht="9" customHeight="1" x14ac:dyDescent="0.2">
      <c r="A4" s="59"/>
      <c r="B4" s="59"/>
      <c r="C4" s="59"/>
      <c r="D4" s="59"/>
      <c r="E4" s="59"/>
      <c r="F4" s="59"/>
      <c r="G4" s="59"/>
      <c r="H4" s="59"/>
      <c r="I4" s="16"/>
      <c r="J4" s="16"/>
      <c r="K4" s="28">
        <f t="shared" si="0"/>
        <v>47091</v>
      </c>
      <c r="L4" s="28">
        <f t="shared" si="0"/>
        <v>47092</v>
      </c>
      <c r="M4" s="28">
        <f t="shared" si="0"/>
        <v>47093</v>
      </c>
      <c r="N4" s="28">
        <f t="shared" si="0"/>
        <v>47094</v>
      </c>
      <c r="O4" s="28">
        <f t="shared" si="0"/>
        <v>47095</v>
      </c>
      <c r="P4" s="28">
        <f t="shared" si="0"/>
        <v>47096</v>
      </c>
      <c r="Q4" s="28">
        <f t="shared" si="0"/>
        <v>47097</v>
      </c>
      <c r="R4" s="3"/>
      <c r="S4" s="28">
        <f t="shared" si="1"/>
        <v>47154</v>
      </c>
      <c r="T4" s="28">
        <f t="shared" si="1"/>
        <v>47155</v>
      </c>
      <c r="U4" s="28">
        <f t="shared" si="1"/>
        <v>47156</v>
      </c>
      <c r="V4" s="28">
        <f t="shared" si="1"/>
        <v>47157</v>
      </c>
      <c r="W4" s="28">
        <f t="shared" si="1"/>
        <v>47158</v>
      </c>
      <c r="X4" s="28">
        <f t="shared" si="1"/>
        <v>47159</v>
      </c>
      <c r="Y4" s="28">
        <f t="shared" si="1"/>
        <v>47160</v>
      </c>
      <c r="Z4" s="5"/>
      <c r="AA4" s="5"/>
      <c r="AB4" s="4"/>
      <c r="AC4" s="4"/>
      <c r="AD4" s="4"/>
      <c r="AE4" s="4"/>
    </row>
    <row r="5" spans="1:32" s="6" customFormat="1" ht="9" customHeight="1" x14ac:dyDescent="0.2">
      <c r="A5" s="59"/>
      <c r="B5" s="59"/>
      <c r="C5" s="59"/>
      <c r="D5" s="59"/>
      <c r="E5" s="59"/>
      <c r="F5" s="59"/>
      <c r="G5" s="59"/>
      <c r="H5" s="59"/>
      <c r="I5" s="16"/>
      <c r="J5" s="16"/>
      <c r="K5" s="28">
        <f t="shared" si="0"/>
        <v>47098</v>
      </c>
      <c r="L5" s="28">
        <f t="shared" si="0"/>
        <v>47099</v>
      </c>
      <c r="M5" s="28">
        <f t="shared" si="0"/>
        <v>47100</v>
      </c>
      <c r="N5" s="28">
        <f t="shared" si="0"/>
        <v>47101</v>
      </c>
      <c r="O5" s="28">
        <f t="shared" si="0"/>
        <v>47102</v>
      </c>
      <c r="P5" s="28">
        <f t="shared" si="0"/>
        <v>47103</v>
      </c>
      <c r="Q5" s="28">
        <f t="shared" si="0"/>
        <v>47104</v>
      </c>
      <c r="R5" s="3"/>
      <c r="S5" s="28">
        <f t="shared" si="1"/>
        <v>47161</v>
      </c>
      <c r="T5" s="28">
        <f t="shared" si="1"/>
        <v>47162</v>
      </c>
      <c r="U5" s="28">
        <f t="shared" si="1"/>
        <v>47163</v>
      </c>
      <c r="V5" s="28">
        <f t="shared" si="1"/>
        <v>47164</v>
      </c>
      <c r="W5" s="28">
        <f t="shared" si="1"/>
        <v>47165</v>
      </c>
      <c r="X5" s="28">
        <f t="shared" si="1"/>
        <v>47166</v>
      </c>
      <c r="Y5" s="28">
        <f t="shared" si="1"/>
        <v>47167</v>
      </c>
      <c r="Z5" s="5"/>
      <c r="AA5" s="5"/>
      <c r="AB5" s="4"/>
      <c r="AC5" s="4"/>
      <c r="AD5" s="4"/>
      <c r="AE5" s="4"/>
    </row>
    <row r="6" spans="1:32" s="6" customFormat="1" ht="9" customHeight="1" x14ac:dyDescent="0.2">
      <c r="A6" s="59"/>
      <c r="B6" s="59"/>
      <c r="C6" s="59"/>
      <c r="D6" s="59"/>
      <c r="E6" s="59"/>
      <c r="F6" s="59"/>
      <c r="G6" s="59"/>
      <c r="H6" s="59"/>
      <c r="I6" s="16"/>
      <c r="J6" s="16"/>
      <c r="K6" s="28">
        <f t="shared" si="0"/>
        <v>47105</v>
      </c>
      <c r="L6" s="28">
        <f t="shared" si="0"/>
        <v>47106</v>
      </c>
      <c r="M6" s="28">
        <f t="shared" si="0"/>
        <v>47107</v>
      </c>
      <c r="N6" s="28">
        <f t="shared" si="0"/>
        <v>47108</v>
      </c>
      <c r="O6" s="28">
        <f t="shared" si="0"/>
        <v>47109</v>
      </c>
      <c r="P6" s="28">
        <f t="shared" si="0"/>
        <v>47110</v>
      </c>
      <c r="Q6" s="28">
        <f t="shared" si="0"/>
        <v>47111</v>
      </c>
      <c r="R6" s="3"/>
      <c r="S6" s="28">
        <f t="shared" si="1"/>
        <v>47168</v>
      </c>
      <c r="T6" s="28">
        <f t="shared" si="1"/>
        <v>47169</v>
      </c>
      <c r="U6" s="28">
        <f t="shared" si="1"/>
        <v>47170</v>
      </c>
      <c r="V6" s="28">
        <f t="shared" si="1"/>
        <v>47171</v>
      </c>
      <c r="W6" s="28">
        <f t="shared" si="1"/>
        <v>47172</v>
      </c>
      <c r="X6" s="28">
        <f t="shared" si="1"/>
        <v>47173</v>
      </c>
      <c r="Y6" s="28">
        <f t="shared" si="1"/>
        <v>47174</v>
      </c>
      <c r="Z6" s="5"/>
      <c r="AA6" s="5"/>
      <c r="AB6" s="4"/>
      <c r="AC6" s="4"/>
      <c r="AD6" s="4"/>
      <c r="AE6" s="4"/>
    </row>
    <row r="7" spans="1:32" s="6" customFormat="1" ht="9" customHeight="1" x14ac:dyDescent="0.2">
      <c r="A7" s="59"/>
      <c r="B7" s="59"/>
      <c r="C7" s="59"/>
      <c r="D7" s="59"/>
      <c r="E7" s="59"/>
      <c r="F7" s="59"/>
      <c r="G7" s="59"/>
      <c r="H7" s="59"/>
      <c r="I7" s="16"/>
      <c r="J7" s="16"/>
      <c r="K7" s="28">
        <f t="shared" si="0"/>
        <v>47112</v>
      </c>
      <c r="L7" s="28">
        <f t="shared" si="0"/>
        <v>47113</v>
      </c>
      <c r="M7" s="28">
        <f t="shared" si="0"/>
        <v>47114</v>
      </c>
      <c r="N7" s="28">
        <f t="shared" si="0"/>
        <v>47115</v>
      </c>
      <c r="O7" s="28">
        <f t="shared" si="0"/>
        <v>47116</v>
      </c>
      <c r="P7" s="28">
        <f t="shared" si="0"/>
        <v>47117</v>
      </c>
      <c r="Q7" s="28">
        <f t="shared" si="0"/>
        <v>47118</v>
      </c>
      <c r="R7" s="3"/>
      <c r="S7" s="28">
        <f t="shared" si="1"/>
        <v>47175</v>
      </c>
      <c r="T7" s="28">
        <f t="shared" si="1"/>
        <v>47176</v>
      </c>
      <c r="U7" s="28">
        <f t="shared" si="1"/>
        <v>47177</v>
      </c>
      <c r="V7" s="28" t="str">
        <f t="shared" si="1"/>
        <v/>
      </c>
      <c r="W7" s="28" t="str">
        <f t="shared" si="1"/>
        <v/>
      </c>
      <c r="X7" s="28" t="str">
        <f t="shared" si="1"/>
        <v/>
      </c>
      <c r="Y7" s="28" t="str">
        <f t="shared" si="1"/>
        <v/>
      </c>
      <c r="Z7" s="5"/>
      <c r="AA7" s="5"/>
      <c r="AB7" s="4"/>
      <c r="AC7" s="4"/>
      <c r="AD7" s="4"/>
      <c r="AE7" s="4"/>
    </row>
    <row r="8" spans="1:32" s="7" customFormat="1" ht="9" customHeight="1" x14ac:dyDescent="0.25">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32" s="1" customFormat="1" ht="21" customHeight="1" x14ac:dyDescent="0.35">
      <c r="A9" s="60">
        <f>A10</f>
        <v>47119</v>
      </c>
      <c r="B9" s="61"/>
      <c r="C9" s="61">
        <f>C10</f>
        <v>47120</v>
      </c>
      <c r="D9" s="61"/>
      <c r="E9" s="61">
        <f>E10</f>
        <v>47121</v>
      </c>
      <c r="F9" s="61"/>
      <c r="G9" s="61">
        <f>G10</f>
        <v>47122</v>
      </c>
      <c r="H9" s="61"/>
      <c r="I9" s="61">
        <f>I10</f>
        <v>47123</v>
      </c>
      <c r="J9" s="61"/>
      <c r="K9" s="61">
        <f>K10</f>
        <v>47124</v>
      </c>
      <c r="L9" s="61"/>
      <c r="M9" s="61"/>
      <c r="N9" s="61"/>
      <c r="O9" s="61"/>
      <c r="P9" s="61"/>
      <c r="Q9" s="61"/>
      <c r="R9" s="61"/>
      <c r="S9" s="61">
        <f>S10</f>
        <v>47125</v>
      </c>
      <c r="T9" s="61"/>
      <c r="U9" s="61"/>
      <c r="V9" s="61"/>
      <c r="W9" s="61"/>
      <c r="X9" s="61"/>
      <c r="Y9" s="61"/>
      <c r="Z9" s="63"/>
      <c r="AB9" s="37"/>
      <c r="AC9" s="37"/>
      <c r="AD9" s="37"/>
      <c r="AE9" s="37"/>
      <c r="AF9" s="37"/>
    </row>
    <row r="10" spans="1:32" s="1" customFormat="1" ht="18.5" x14ac:dyDescent="0.35">
      <c r="A10" s="20">
        <f>$A$1-(WEEKDAY($A$1,1)-(start_day-1))-IF((WEEKDAY($A$1,1)-(start_day-1))&lt;=0,7,0)+1</f>
        <v>47119</v>
      </c>
      <c r="B10" s="21"/>
      <c r="C10" s="18">
        <f>A10+1</f>
        <v>47120</v>
      </c>
      <c r="D10" s="19"/>
      <c r="E10" s="18">
        <f>C10+1</f>
        <v>47121</v>
      </c>
      <c r="F10" s="19"/>
      <c r="G10" s="18">
        <f>E10+1</f>
        <v>47122</v>
      </c>
      <c r="H10" s="19"/>
      <c r="I10" s="18">
        <f>G10+1</f>
        <v>47123</v>
      </c>
      <c r="J10" s="19"/>
      <c r="K10" s="45">
        <f>I10+1</f>
        <v>47124</v>
      </c>
      <c r="L10" s="46"/>
      <c r="M10" s="47"/>
      <c r="N10" s="47"/>
      <c r="O10" s="47"/>
      <c r="P10" s="47"/>
      <c r="Q10" s="47"/>
      <c r="R10" s="48"/>
      <c r="S10" s="49">
        <f>K10+1</f>
        <v>47125</v>
      </c>
      <c r="T10" s="50"/>
      <c r="U10" s="51"/>
      <c r="V10" s="51"/>
      <c r="W10" s="51"/>
      <c r="X10" s="51"/>
      <c r="Y10" s="51"/>
      <c r="Z10" s="52"/>
      <c r="AA10" s="10"/>
      <c r="AB10" s="38"/>
      <c r="AC10" s="38"/>
      <c r="AD10" s="38"/>
      <c r="AE10" s="38"/>
      <c r="AF10" s="38"/>
    </row>
    <row r="11" spans="1:32"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32"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32"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32"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32"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32" s="1" customFormat="1" ht="18.5" x14ac:dyDescent="0.3">
      <c r="A16" s="20">
        <f>S10+1</f>
        <v>47126</v>
      </c>
      <c r="B16" s="21"/>
      <c r="C16" s="18">
        <f>A16+1</f>
        <v>47127</v>
      </c>
      <c r="D16" s="19"/>
      <c r="E16" s="18">
        <f>C16+1</f>
        <v>47128</v>
      </c>
      <c r="F16" s="19"/>
      <c r="G16" s="18">
        <f>E16+1</f>
        <v>47129</v>
      </c>
      <c r="H16" s="19"/>
      <c r="I16" s="18">
        <f>G16+1</f>
        <v>47130</v>
      </c>
      <c r="J16" s="19"/>
      <c r="K16" s="45">
        <f>I16+1</f>
        <v>47131</v>
      </c>
      <c r="L16" s="46"/>
      <c r="M16" s="47"/>
      <c r="N16" s="47"/>
      <c r="O16" s="47"/>
      <c r="P16" s="47"/>
      <c r="Q16" s="47"/>
      <c r="R16" s="48"/>
      <c r="S16" s="49">
        <f>K16+1</f>
        <v>47132</v>
      </c>
      <c r="T16" s="50"/>
      <c r="U16" s="51"/>
      <c r="V16" s="51"/>
      <c r="W16" s="51"/>
      <c r="X16" s="51"/>
      <c r="Y16" s="51"/>
      <c r="Z16" s="52"/>
      <c r="AA16" s="10"/>
      <c r="AB16" s="33"/>
      <c r="AC16" s="14"/>
      <c r="AD16" s="15"/>
    </row>
    <row r="17" spans="1:31" s="1" customFormat="1" ht="13" x14ac:dyDescent="0.3">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c r="AB17" s="15"/>
    </row>
    <row r="18" spans="1:31" s="1" customFormat="1" ht="13" x14ac:dyDescent="0.3">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c r="AB18" s="15"/>
      <c r="AC18" s="34" t="s">
        <v>1</v>
      </c>
      <c r="AD18" s="35">
        <v>2029</v>
      </c>
    </row>
    <row r="19" spans="1:31" s="1" customFormat="1" ht="13" x14ac:dyDescent="0.3">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c r="AB19" s="15"/>
    </row>
    <row r="20" spans="1:31" s="1" customFormat="1" ht="13" x14ac:dyDescent="0.3">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c r="AB20" s="15"/>
      <c r="AC20" s="34" t="s">
        <v>2</v>
      </c>
      <c r="AD20" s="35">
        <v>1</v>
      </c>
    </row>
    <row r="21" spans="1:31"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c r="AB21" s="1"/>
      <c r="AC21" s="1"/>
      <c r="AD21" s="1"/>
      <c r="AE21" s="1"/>
    </row>
    <row r="22" spans="1:31" s="1" customFormat="1" ht="18.5" x14ac:dyDescent="0.25">
      <c r="A22" s="20">
        <f>S16+1</f>
        <v>47133</v>
      </c>
      <c r="B22" s="21"/>
      <c r="C22" s="18">
        <f>A22+1</f>
        <v>47134</v>
      </c>
      <c r="D22" s="19"/>
      <c r="E22" s="18">
        <f>C22+1</f>
        <v>47135</v>
      </c>
      <c r="F22" s="19"/>
      <c r="G22" s="18">
        <f>E22+1</f>
        <v>47136</v>
      </c>
      <c r="H22" s="19"/>
      <c r="I22" s="18">
        <f>G22+1</f>
        <v>47137</v>
      </c>
      <c r="J22" s="19"/>
      <c r="K22" s="45">
        <f>I22+1</f>
        <v>47138</v>
      </c>
      <c r="L22" s="46"/>
      <c r="M22" s="47"/>
      <c r="N22" s="47"/>
      <c r="O22" s="47"/>
      <c r="P22" s="47"/>
      <c r="Q22" s="47"/>
      <c r="R22" s="48"/>
      <c r="S22" s="49">
        <f>K22+1</f>
        <v>47139</v>
      </c>
      <c r="T22" s="50"/>
      <c r="U22" s="51"/>
      <c r="V22" s="51"/>
      <c r="W22" s="51"/>
      <c r="X22" s="51"/>
      <c r="Y22" s="51"/>
      <c r="Z22" s="52"/>
      <c r="AA22" s="10"/>
      <c r="AB22" s="33"/>
      <c r="AC22" s="2"/>
      <c r="AD22" s="2"/>
      <c r="AE22" s="2"/>
    </row>
    <row r="23" spans="1:31" s="1" customFormat="1" ht="13" x14ac:dyDescent="0.3">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c r="AC23" s="14"/>
      <c r="AD23" s="15"/>
    </row>
    <row r="24" spans="1:31" s="1" customFormat="1" ht="13" x14ac:dyDescent="0.3">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c r="AB24" s="15"/>
      <c r="AC24" s="34" t="s">
        <v>3</v>
      </c>
      <c r="AD24" s="35">
        <v>2</v>
      </c>
      <c r="AE24" s="2"/>
    </row>
    <row r="25" spans="1:31" s="1" customFormat="1" ht="13" x14ac:dyDescent="0.3">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c r="AB25" s="15"/>
      <c r="AC25" s="14" t="s">
        <v>6</v>
      </c>
      <c r="AD25" s="15">
        <v>1</v>
      </c>
    </row>
    <row r="26" spans="1:31" s="1" customFormat="1" ht="13" x14ac:dyDescent="0.3">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c r="AC26" s="1" t="s">
        <v>7</v>
      </c>
      <c r="AD26" s="15">
        <v>2</v>
      </c>
    </row>
    <row r="27" spans="1:31" s="2" customFormat="1" ht="13" x14ac:dyDescent="0.3">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c r="AD27" s="15"/>
      <c r="AE27" s="1"/>
    </row>
    <row r="28" spans="1:31" s="1" customFormat="1" ht="18.5" x14ac:dyDescent="0.3">
      <c r="A28" s="20">
        <f>S22+1</f>
        <v>47140</v>
      </c>
      <c r="B28" s="21"/>
      <c r="C28" s="18">
        <f>A28+1</f>
        <v>47141</v>
      </c>
      <c r="D28" s="19"/>
      <c r="E28" s="18">
        <f>C28+1</f>
        <v>47142</v>
      </c>
      <c r="F28" s="19"/>
      <c r="G28" s="18">
        <f>E28+1</f>
        <v>47143</v>
      </c>
      <c r="H28" s="19"/>
      <c r="I28" s="18">
        <f>G28+1</f>
        <v>47144</v>
      </c>
      <c r="J28" s="19"/>
      <c r="K28" s="45">
        <f>I28+1</f>
        <v>47145</v>
      </c>
      <c r="L28" s="46"/>
      <c r="M28" s="47"/>
      <c r="N28" s="47"/>
      <c r="O28" s="47"/>
      <c r="P28" s="47"/>
      <c r="Q28" s="47"/>
      <c r="R28" s="48"/>
      <c r="S28" s="49">
        <f>K28+1</f>
        <v>47146</v>
      </c>
      <c r="T28" s="50"/>
      <c r="U28" s="51"/>
      <c r="V28" s="51"/>
      <c r="W28" s="51"/>
      <c r="X28" s="51"/>
      <c r="Y28" s="51"/>
      <c r="Z28" s="52"/>
      <c r="AA28" s="10"/>
      <c r="AB28" s="33"/>
      <c r="AC28" s="14"/>
      <c r="AD28" s="15"/>
    </row>
    <row r="29" spans="1:31" s="1" customFormat="1" ht="13" x14ac:dyDescent="0.3">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c r="AB29" s="14"/>
      <c r="AC29" s="36"/>
      <c r="AD29" s="15"/>
    </row>
    <row r="30" spans="1:31" s="1" customFormat="1" ht="13" x14ac:dyDescent="0.3">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c r="AB30" s="14"/>
      <c r="AC30" s="36"/>
      <c r="AD30" s="15"/>
      <c r="AE30" s="2"/>
    </row>
    <row r="31" spans="1:31" s="1" customFormat="1" ht="13" x14ac:dyDescent="0.3">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c r="AC31" s="14"/>
      <c r="AD31" s="15"/>
    </row>
    <row r="32" spans="1:31" s="1" customFormat="1" ht="13" x14ac:dyDescent="0.3">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c r="AD32" s="15"/>
    </row>
    <row r="33" spans="1:31"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c r="AD33" s="1"/>
      <c r="AE33" s="1"/>
    </row>
    <row r="34" spans="1:31" s="1" customFormat="1" ht="18.5" x14ac:dyDescent="0.3">
      <c r="A34" s="20">
        <f>S28+1</f>
        <v>47147</v>
      </c>
      <c r="B34" s="21"/>
      <c r="C34" s="18">
        <f>A34+1</f>
        <v>47148</v>
      </c>
      <c r="D34" s="19"/>
      <c r="E34" s="18">
        <f>C34+1</f>
        <v>47149</v>
      </c>
      <c r="F34" s="19"/>
      <c r="G34" s="18">
        <f>E34+1</f>
        <v>47150</v>
      </c>
      <c r="H34" s="19"/>
      <c r="I34" s="18">
        <f>G34+1</f>
        <v>47151</v>
      </c>
      <c r="J34" s="19"/>
      <c r="K34" s="45">
        <f>I34+1</f>
        <v>47152</v>
      </c>
      <c r="L34" s="46"/>
      <c r="M34" s="47"/>
      <c r="N34" s="47"/>
      <c r="O34" s="47"/>
      <c r="P34" s="47"/>
      <c r="Q34" s="47"/>
      <c r="R34" s="48"/>
      <c r="S34" s="49">
        <f>K34+1</f>
        <v>47153</v>
      </c>
      <c r="T34" s="50"/>
      <c r="U34" s="51"/>
      <c r="V34" s="51"/>
      <c r="W34" s="51"/>
      <c r="X34" s="51"/>
      <c r="Y34" s="51"/>
      <c r="Z34" s="52"/>
      <c r="AA34" s="10"/>
      <c r="AB34" s="33"/>
      <c r="AC34" s="14"/>
    </row>
    <row r="35" spans="1:31" s="1" customFormat="1" ht="13" x14ac:dyDescent="0.3">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c r="AB35" s="15"/>
      <c r="AC35" s="36"/>
    </row>
    <row r="36" spans="1:31" s="1" customFormat="1" ht="13"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c r="AC36" s="36"/>
    </row>
    <row r="37" spans="1:31"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31"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31"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31" ht="18.5" x14ac:dyDescent="0.3">
      <c r="A40" s="20">
        <f>S34+1</f>
        <v>47154</v>
      </c>
      <c r="B40" s="21"/>
      <c r="C40" s="18">
        <f>A40+1</f>
        <v>47155</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31"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31"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31"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31" x14ac:dyDescent="0.25">
      <c r="A44" s="42"/>
      <c r="B44" s="43"/>
      <c r="C44" s="55"/>
      <c r="D44" s="56"/>
      <c r="E44" s="24"/>
      <c r="F44" s="8"/>
      <c r="G44" s="8"/>
      <c r="H44" s="8"/>
      <c r="I44" s="8"/>
      <c r="J44" s="8"/>
      <c r="K44" s="66" t="s">
        <v>5</v>
      </c>
      <c r="L44" s="66"/>
      <c r="M44" s="66"/>
      <c r="N44" s="66"/>
      <c r="O44" s="66"/>
      <c r="P44" s="66"/>
      <c r="Q44" s="66"/>
      <c r="R44" s="66"/>
      <c r="S44" s="66"/>
      <c r="T44" s="66"/>
      <c r="U44" s="66"/>
      <c r="V44" s="66"/>
      <c r="W44" s="66"/>
      <c r="X44" s="66"/>
      <c r="Y44" s="66"/>
      <c r="Z44" s="67"/>
      <c r="AA44" s="9"/>
    </row>
    <row r="45" spans="1:31" s="1" customFormat="1" x14ac:dyDescent="0.25">
      <c r="A45" s="39"/>
      <c r="B45" s="40"/>
      <c r="C45" s="53"/>
      <c r="D45" s="54"/>
      <c r="E45" s="25"/>
      <c r="F45" s="26"/>
      <c r="G45" s="26"/>
      <c r="H45" s="26"/>
      <c r="I45" s="26"/>
      <c r="J45" s="26"/>
      <c r="K45" s="64" t="s">
        <v>4</v>
      </c>
      <c r="L45" s="64"/>
      <c r="M45" s="64"/>
      <c r="N45" s="64"/>
      <c r="O45" s="64"/>
      <c r="P45" s="64"/>
      <c r="Q45" s="64"/>
      <c r="R45" s="64"/>
      <c r="S45" s="64"/>
      <c r="T45" s="64"/>
      <c r="U45" s="64"/>
      <c r="V45" s="64"/>
      <c r="W45" s="64"/>
      <c r="X45" s="64"/>
      <c r="Y45" s="64"/>
      <c r="Z45" s="65"/>
      <c r="AA45" s="10"/>
    </row>
  </sheetData>
  <mergeCells count="217">
    <mergeCell ref="E13:F13"/>
    <mergeCell ref="G13:H13"/>
    <mergeCell ref="K13:R13"/>
    <mergeCell ref="S13:Z13"/>
    <mergeCell ref="K17:R17"/>
    <mergeCell ref="I12:J12"/>
    <mergeCell ref="I13:J13"/>
    <mergeCell ref="I14:J14"/>
    <mergeCell ref="K45:Z45"/>
    <mergeCell ref="K44:Z44"/>
    <mergeCell ref="E17:F17"/>
    <mergeCell ref="G17:H17"/>
    <mergeCell ref="S25:Z25"/>
    <mergeCell ref="S23:Z23"/>
    <mergeCell ref="S30:Z30"/>
    <mergeCell ref="S27:Z27"/>
    <mergeCell ref="K39:R39"/>
    <mergeCell ref="S39:Z39"/>
    <mergeCell ref="U16:Z16"/>
    <mergeCell ref="K34:L34"/>
    <mergeCell ref="M34:R34"/>
    <mergeCell ref="S33:Z33"/>
    <mergeCell ref="S31:Z31"/>
    <mergeCell ref="I38:J38"/>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A13:B13"/>
    <mergeCell ref="C13:D13"/>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A21:B21"/>
    <mergeCell ref="C21:D21"/>
    <mergeCell ref="E21:F21"/>
    <mergeCell ref="G21:H21"/>
    <mergeCell ref="K21:R21"/>
    <mergeCell ref="S22:T22"/>
    <mergeCell ref="U22:Z22"/>
    <mergeCell ref="M22:R22"/>
    <mergeCell ref="A20:B20"/>
    <mergeCell ref="C20:D20"/>
    <mergeCell ref="E20:F20"/>
    <mergeCell ref="G20:H20"/>
    <mergeCell ref="K20:R20"/>
    <mergeCell ref="A24:B24"/>
    <mergeCell ref="C24:D24"/>
    <mergeCell ref="E24:F24"/>
    <mergeCell ref="G24:H24"/>
    <mergeCell ref="K24:R24"/>
    <mergeCell ref="A23:B23"/>
    <mergeCell ref="C23:D23"/>
    <mergeCell ref="E23:F23"/>
    <mergeCell ref="G23:H23"/>
    <mergeCell ref="K23:R23"/>
    <mergeCell ref="A26:B26"/>
    <mergeCell ref="C26:D26"/>
    <mergeCell ref="E26:F26"/>
    <mergeCell ref="G26:H26"/>
    <mergeCell ref="K26:R26"/>
    <mergeCell ref="I26:J26"/>
    <mergeCell ref="I27:J27"/>
    <mergeCell ref="A25:B25"/>
    <mergeCell ref="C25:D25"/>
    <mergeCell ref="E25:F25"/>
    <mergeCell ref="G25:H25"/>
    <mergeCell ref="K25:R25"/>
    <mergeCell ref="A29:B29"/>
    <mergeCell ref="C29:D29"/>
    <mergeCell ref="E29:F29"/>
    <mergeCell ref="G29:H29"/>
    <mergeCell ref="K29:R29"/>
    <mergeCell ref="I29:J29"/>
    <mergeCell ref="I30:J30"/>
    <mergeCell ref="A27:B27"/>
    <mergeCell ref="C27:D27"/>
    <mergeCell ref="E27:F27"/>
    <mergeCell ref="G27:H27"/>
    <mergeCell ref="K27:R27"/>
    <mergeCell ref="M28:R28"/>
    <mergeCell ref="A31:B31"/>
    <mergeCell ref="C31:D31"/>
    <mergeCell ref="E31:F31"/>
    <mergeCell ref="G31:H31"/>
    <mergeCell ref="K31:R31"/>
    <mergeCell ref="I31:J31"/>
    <mergeCell ref="I32:J32"/>
    <mergeCell ref="I33:J33"/>
    <mergeCell ref="A30:B30"/>
    <mergeCell ref="C30:D30"/>
    <mergeCell ref="E30:F30"/>
    <mergeCell ref="G30:H30"/>
    <mergeCell ref="K30:R30"/>
    <mergeCell ref="A32:B32"/>
    <mergeCell ref="A38:B38"/>
    <mergeCell ref="C38:D38"/>
    <mergeCell ref="C33:D33"/>
    <mergeCell ref="E33:F33"/>
    <mergeCell ref="G33:H33"/>
    <mergeCell ref="K33:R33"/>
    <mergeCell ref="K32:R32"/>
    <mergeCell ref="S32:Z32"/>
    <mergeCell ref="K35:R35"/>
    <mergeCell ref="S35:Z35"/>
    <mergeCell ref="C37:D37"/>
    <mergeCell ref="E37:F37"/>
    <mergeCell ref="G37:H37"/>
    <mergeCell ref="K37:R37"/>
    <mergeCell ref="S37:Z37"/>
    <mergeCell ref="A36:B36"/>
    <mergeCell ref="C36:D36"/>
    <mergeCell ref="E36:F36"/>
    <mergeCell ref="G36:H36"/>
    <mergeCell ref="K36:R36"/>
    <mergeCell ref="C32:D32"/>
    <mergeCell ref="E32:F32"/>
    <mergeCell ref="G32:H32"/>
    <mergeCell ref="A33:B33"/>
    <mergeCell ref="A43:B43"/>
    <mergeCell ref="C43:D43"/>
    <mergeCell ref="A44:B44"/>
    <mergeCell ref="C44:D44"/>
    <mergeCell ref="A45:B45"/>
    <mergeCell ref="C45:D45"/>
    <mergeCell ref="A41:B41"/>
    <mergeCell ref="C41:D41"/>
    <mergeCell ref="A42:B42"/>
    <mergeCell ref="C42:D42"/>
    <mergeCell ref="A39:B39"/>
    <mergeCell ref="C39:D39"/>
    <mergeCell ref="A35:B35"/>
    <mergeCell ref="C35:D35"/>
    <mergeCell ref="E35:F35"/>
    <mergeCell ref="G35:H35"/>
    <mergeCell ref="E39:F39"/>
    <mergeCell ref="G39:H39"/>
    <mergeCell ref="S10:T10"/>
    <mergeCell ref="S16:T16"/>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I39:J39"/>
    <mergeCell ref="I15:J15"/>
    <mergeCell ref="I17:J17"/>
    <mergeCell ref="I18:J18"/>
    <mergeCell ref="I19:J19"/>
    <mergeCell ref="I20:J20"/>
    <mergeCell ref="I21:J21"/>
    <mergeCell ref="I23:J23"/>
    <mergeCell ref="I24:J24"/>
    <mergeCell ref="I25:J25"/>
    <mergeCell ref="I35:J35"/>
    <mergeCell ref="I36:J36"/>
    <mergeCell ref="I37:J37"/>
    <mergeCell ref="S15:Z15"/>
    <mergeCell ref="S18:Z18"/>
    <mergeCell ref="S20:Z20"/>
    <mergeCell ref="K16:L16"/>
    <mergeCell ref="M16:R16"/>
    <mergeCell ref="K22:L22"/>
    <mergeCell ref="S12:Z12"/>
    <mergeCell ref="S29:Z29"/>
    <mergeCell ref="S26:Z26"/>
    <mergeCell ref="S24:Z24"/>
    <mergeCell ref="S21:Z21"/>
    <mergeCell ref="S19:Z19"/>
    <mergeCell ref="S17:Z17"/>
    <mergeCell ref="S14:Z14"/>
    <mergeCell ref="S28:T28"/>
    <mergeCell ref="U28:Z28"/>
  </mergeCells>
  <conditionalFormatting sqref="A10 C10 E10 G10 K10 S10 A16 C16 E16 G16 K16 S16 A22 C22 E22 G22 K22 S22 A28 C28 E28 G28 K28 S28 A34 C34 E34 G34 K34 S34 A40 C40">
    <cfRule type="expression" dxfId="47" priority="65">
      <formula>MONTH(A10)&lt;&gt;MONTH($A$1)</formula>
    </cfRule>
    <cfRule type="expression" dxfId="46" priority="66">
      <formula>OR(WEEKDAY(A10,1)=1,WEEKDAY(A10,1)=7)</formula>
    </cfRule>
  </conditionalFormatting>
  <conditionalFormatting sqref="I10 I16 I22 I28 I34">
    <cfRule type="expression" dxfId="45" priority="1">
      <formula>MONTH(I10)&lt;&gt;MONTH($A$1)</formula>
    </cfRule>
    <cfRule type="expression" dxfId="44" priority="2">
      <formula>OR(WEEKDAY(I10,1)=1,WEEKDAY(I10,1)=7)</formula>
    </cfRule>
  </conditionalFormatting>
  <hyperlinks>
    <hyperlink ref="K45" r:id="rId1" xr:uid="{00000000-0004-0000-0000-000000000000}"/>
    <hyperlink ref="K44:Z44" r:id="rId2" display="Calendar Templates by Vertex42" xr:uid="{00000000-0004-0000-0000-000001000000}"/>
    <hyperlink ref="K45:Z45" r:id="rId3" display="https://www.vertex42.com/calendars/" xr:uid="{00000000-0004-0000-0000-000002000000}"/>
  </hyperlinks>
  <printOptions horizontalCentered="1"/>
  <pageMargins left="0.5" right="0.5" top="0.25" bottom="0.25" header="0.25" footer="0.25"/>
  <pageSetup scale="97" orientation="landscape"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A45"/>
  <sheetViews>
    <sheetView showGridLines="0" workbookViewId="0">
      <selection activeCell="AB48" sqref="K44:AB48"/>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DATE('1'!AD18,'1'!AD20+9,1)</f>
        <v>47392</v>
      </c>
      <c r="B1" s="59"/>
      <c r="C1" s="59"/>
      <c r="D1" s="59"/>
      <c r="E1" s="59"/>
      <c r="F1" s="59"/>
      <c r="G1" s="59"/>
      <c r="H1" s="59"/>
      <c r="I1" s="17"/>
      <c r="J1" s="17"/>
      <c r="K1" s="62">
        <f>DATE(YEAR(A1),MONTH(A1)-1,1)</f>
        <v>47362</v>
      </c>
      <c r="L1" s="62"/>
      <c r="M1" s="62"/>
      <c r="N1" s="62"/>
      <c r="O1" s="62"/>
      <c r="P1" s="62"/>
      <c r="Q1" s="62"/>
      <c r="R1" s="3"/>
      <c r="S1" s="62">
        <f>DATE(YEAR(A1),MONTH(A1)+1,1)</f>
        <v>47423</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M</v>
      </c>
      <c r="L2" s="27" t="str">
        <f>INDEX({"S";"M";"T";"W";"T";"F";"S"},1+MOD(start_day+2-2,7))</f>
        <v>T</v>
      </c>
      <c r="M2" s="27" t="str">
        <f>INDEX({"S";"M";"T";"W";"T";"F";"S"},1+MOD(start_day+3-2,7))</f>
        <v>W</v>
      </c>
      <c r="N2" s="27" t="str">
        <f>INDEX({"S";"M";"T";"W";"T";"F";"S"},1+MOD(start_day+4-2,7))</f>
        <v>T</v>
      </c>
      <c r="O2" s="27" t="str">
        <f>INDEX({"S";"M";"T";"W";"T";"F";"S"},1+MOD(start_day+5-2,7))</f>
        <v>F</v>
      </c>
      <c r="P2" s="27" t="str">
        <f>INDEX({"S";"M";"T";"W";"T";"F";"S"},1+MOD(start_day+6-2,7))</f>
        <v>S</v>
      </c>
      <c r="Q2" s="27" t="str">
        <f>INDEX({"S";"M";"T";"W";"T";"F";"S"},1+MOD(start_day+7-2,7))</f>
        <v>S</v>
      </c>
      <c r="R2" s="3"/>
      <c r="S2" s="27" t="str">
        <f>INDEX({"S";"M";"T";"W";"T";"F";"S"},1+MOD(start_day+1-2,7))</f>
        <v>M</v>
      </c>
      <c r="T2" s="27" t="str">
        <f>INDEX({"S";"M";"T";"W";"T";"F";"S"},1+MOD(start_day+2-2,7))</f>
        <v>T</v>
      </c>
      <c r="U2" s="27" t="str">
        <f>INDEX({"S";"M";"T";"W";"T";"F";"S"},1+MOD(start_day+3-2,7))</f>
        <v>W</v>
      </c>
      <c r="V2" s="27" t="str">
        <f>INDEX({"S";"M";"T";"W";"T";"F";"S"},1+MOD(start_day+4-2,7))</f>
        <v>T</v>
      </c>
      <c r="W2" s="27" t="str">
        <f>INDEX({"S";"M";"T";"W";"T";"F";"S"},1+MOD(start_day+5-2,7))</f>
        <v>F</v>
      </c>
      <c r="X2" s="27" t="str">
        <f>INDEX({"S";"M";"T";"W";"T";"F";"S"},1+MOD(start_day+6-2,7))</f>
        <v>S</v>
      </c>
      <c r="Y2" s="27" t="str">
        <f>INDEX({"S";"M";"T";"W";"T";"F";"S"},1+MOD(start_day+7-2,7))</f>
        <v>S</v>
      </c>
      <c r="Z2" s="3"/>
      <c r="AA2" s="3"/>
    </row>
    <row r="3" spans="1:27" s="6" customFormat="1" ht="9" customHeight="1" x14ac:dyDescent="0.2">
      <c r="A3" s="59"/>
      <c r="B3" s="59"/>
      <c r="C3" s="59"/>
      <c r="D3" s="59"/>
      <c r="E3" s="59"/>
      <c r="F3" s="59"/>
      <c r="G3" s="59"/>
      <c r="H3" s="59"/>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t="str">
        <f t="shared" si="0"/>
        <v/>
      </c>
      <c r="P3" s="28">
        <f t="shared" si="0"/>
        <v>47362</v>
      </c>
      <c r="Q3" s="28">
        <f t="shared" si="0"/>
        <v>47363</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f t="shared" si="1"/>
        <v>47423</v>
      </c>
      <c r="W3" s="28">
        <f t="shared" si="1"/>
        <v>47424</v>
      </c>
      <c r="X3" s="28">
        <f t="shared" si="1"/>
        <v>47425</v>
      </c>
      <c r="Y3" s="28">
        <f t="shared" si="1"/>
        <v>47426</v>
      </c>
      <c r="Z3" s="5"/>
      <c r="AA3" s="5"/>
    </row>
    <row r="4" spans="1:27" s="6" customFormat="1" ht="9" customHeight="1" x14ac:dyDescent="0.2">
      <c r="A4" s="59"/>
      <c r="B4" s="59"/>
      <c r="C4" s="59"/>
      <c r="D4" s="59"/>
      <c r="E4" s="59"/>
      <c r="F4" s="59"/>
      <c r="G4" s="59"/>
      <c r="H4" s="59"/>
      <c r="I4" s="17"/>
      <c r="J4" s="17"/>
      <c r="K4" s="28">
        <f t="shared" si="0"/>
        <v>47364</v>
      </c>
      <c r="L4" s="28">
        <f t="shared" si="0"/>
        <v>47365</v>
      </c>
      <c r="M4" s="28">
        <f t="shared" si="0"/>
        <v>47366</v>
      </c>
      <c r="N4" s="28">
        <f t="shared" si="0"/>
        <v>47367</v>
      </c>
      <c r="O4" s="28">
        <f t="shared" si="0"/>
        <v>47368</v>
      </c>
      <c r="P4" s="28">
        <f t="shared" si="0"/>
        <v>47369</v>
      </c>
      <c r="Q4" s="28">
        <f t="shared" si="0"/>
        <v>47370</v>
      </c>
      <c r="R4" s="3"/>
      <c r="S4" s="28">
        <f t="shared" si="1"/>
        <v>47427</v>
      </c>
      <c r="T4" s="28">
        <f t="shared" si="1"/>
        <v>47428</v>
      </c>
      <c r="U4" s="28">
        <f t="shared" si="1"/>
        <v>47429</v>
      </c>
      <c r="V4" s="28">
        <f t="shared" si="1"/>
        <v>47430</v>
      </c>
      <c r="W4" s="28">
        <f t="shared" si="1"/>
        <v>47431</v>
      </c>
      <c r="X4" s="28">
        <f t="shared" si="1"/>
        <v>47432</v>
      </c>
      <c r="Y4" s="28">
        <f t="shared" si="1"/>
        <v>47433</v>
      </c>
      <c r="Z4" s="5"/>
      <c r="AA4" s="5"/>
    </row>
    <row r="5" spans="1:27" s="6" customFormat="1" ht="9" customHeight="1" x14ac:dyDescent="0.2">
      <c r="A5" s="59"/>
      <c r="B5" s="59"/>
      <c r="C5" s="59"/>
      <c r="D5" s="59"/>
      <c r="E5" s="59"/>
      <c r="F5" s="59"/>
      <c r="G5" s="59"/>
      <c r="H5" s="59"/>
      <c r="I5" s="17"/>
      <c r="J5" s="17"/>
      <c r="K5" s="28">
        <f t="shared" si="0"/>
        <v>47371</v>
      </c>
      <c r="L5" s="28">
        <f t="shared" si="0"/>
        <v>47372</v>
      </c>
      <c r="M5" s="28">
        <f t="shared" si="0"/>
        <v>47373</v>
      </c>
      <c r="N5" s="28">
        <f t="shared" si="0"/>
        <v>47374</v>
      </c>
      <c r="O5" s="28">
        <f t="shared" si="0"/>
        <v>47375</v>
      </c>
      <c r="P5" s="28">
        <f t="shared" si="0"/>
        <v>47376</v>
      </c>
      <c r="Q5" s="28">
        <f t="shared" si="0"/>
        <v>47377</v>
      </c>
      <c r="R5" s="3"/>
      <c r="S5" s="28">
        <f t="shared" si="1"/>
        <v>47434</v>
      </c>
      <c r="T5" s="28">
        <f t="shared" si="1"/>
        <v>47435</v>
      </c>
      <c r="U5" s="28">
        <f t="shared" si="1"/>
        <v>47436</v>
      </c>
      <c r="V5" s="28">
        <f t="shared" si="1"/>
        <v>47437</v>
      </c>
      <c r="W5" s="28">
        <f t="shared" si="1"/>
        <v>47438</v>
      </c>
      <c r="X5" s="28">
        <f t="shared" si="1"/>
        <v>47439</v>
      </c>
      <c r="Y5" s="28">
        <f t="shared" si="1"/>
        <v>47440</v>
      </c>
      <c r="Z5" s="5"/>
      <c r="AA5" s="5"/>
    </row>
    <row r="6" spans="1:27" s="6" customFormat="1" ht="9" customHeight="1" x14ac:dyDescent="0.2">
      <c r="A6" s="59"/>
      <c r="B6" s="59"/>
      <c r="C6" s="59"/>
      <c r="D6" s="59"/>
      <c r="E6" s="59"/>
      <c r="F6" s="59"/>
      <c r="G6" s="59"/>
      <c r="H6" s="59"/>
      <c r="I6" s="17"/>
      <c r="J6" s="17"/>
      <c r="K6" s="28">
        <f t="shared" si="0"/>
        <v>47378</v>
      </c>
      <c r="L6" s="28">
        <f t="shared" si="0"/>
        <v>47379</v>
      </c>
      <c r="M6" s="28">
        <f t="shared" si="0"/>
        <v>47380</v>
      </c>
      <c r="N6" s="28">
        <f t="shared" si="0"/>
        <v>47381</v>
      </c>
      <c r="O6" s="28">
        <f t="shared" si="0"/>
        <v>47382</v>
      </c>
      <c r="P6" s="28">
        <f t="shared" si="0"/>
        <v>47383</v>
      </c>
      <c r="Q6" s="28">
        <f t="shared" si="0"/>
        <v>47384</v>
      </c>
      <c r="R6" s="3"/>
      <c r="S6" s="28">
        <f t="shared" si="1"/>
        <v>47441</v>
      </c>
      <c r="T6" s="28">
        <f t="shared" si="1"/>
        <v>47442</v>
      </c>
      <c r="U6" s="28">
        <f t="shared" si="1"/>
        <v>47443</v>
      </c>
      <c r="V6" s="28">
        <f t="shared" si="1"/>
        <v>47444</v>
      </c>
      <c r="W6" s="28">
        <f t="shared" si="1"/>
        <v>47445</v>
      </c>
      <c r="X6" s="28">
        <f t="shared" si="1"/>
        <v>47446</v>
      </c>
      <c r="Y6" s="28">
        <f t="shared" si="1"/>
        <v>47447</v>
      </c>
      <c r="Z6" s="5"/>
      <c r="AA6" s="5"/>
    </row>
    <row r="7" spans="1:27" s="6" customFormat="1" ht="9" customHeight="1" x14ac:dyDescent="0.2">
      <c r="A7" s="59"/>
      <c r="B7" s="59"/>
      <c r="C7" s="59"/>
      <c r="D7" s="59"/>
      <c r="E7" s="59"/>
      <c r="F7" s="59"/>
      <c r="G7" s="59"/>
      <c r="H7" s="59"/>
      <c r="I7" s="17"/>
      <c r="J7" s="17"/>
      <c r="K7" s="28">
        <f t="shared" si="0"/>
        <v>47385</v>
      </c>
      <c r="L7" s="28">
        <f t="shared" si="0"/>
        <v>47386</v>
      </c>
      <c r="M7" s="28">
        <f t="shared" si="0"/>
        <v>47387</v>
      </c>
      <c r="N7" s="28">
        <f t="shared" si="0"/>
        <v>47388</v>
      </c>
      <c r="O7" s="28">
        <f t="shared" si="0"/>
        <v>47389</v>
      </c>
      <c r="P7" s="28">
        <f t="shared" si="0"/>
        <v>47390</v>
      </c>
      <c r="Q7" s="28">
        <f t="shared" si="0"/>
        <v>47391</v>
      </c>
      <c r="R7" s="3"/>
      <c r="S7" s="28">
        <f t="shared" si="1"/>
        <v>47448</v>
      </c>
      <c r="T7" s="28">
        <f t="shared" si="1"/>
        <v>47449</v>
      </c>
      <c r="U7" s="28">
        <f t="shared" si="1"/>
        <v>47450</v>
      </c>
      <c r="V7" s="28">
        <f t="shared" si="1"/>
        <v>47451</v>
      </c>
      <c r="W7" s="28">
        <f t="shared" si="1"/>
        <v>47452</v>
      </c>
      <c r="X7" s="28" t="str">
        <f t="shared" si="1"/>
        <v/>
      </c>
      <c r="Y7" s="28" t="str">
        <f t="shared" si="1"/>
        <v/>
      </c>
      <c r="Z7" s="5"/>
      <c r="AA7" s="5"/>
    </row>
    <row r="8" spans="1:27" s="7" customFormat="1" ht="9" customHeight="1" x14ac:dyDescent="0.25">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60">
        <f>A10</f>
        <v>47392</v>
      </c>
      <c r="B9" s="61"/>
      <c r="C9" s="61">
        <f>C10</f>
        <v>47393</v>
      </c>
      <c r="D9" s="61"/>
      <c r="E9" s="61">
        <f>E10</f>
        <v>47394</v>
      </c>
      <c r="F9" s="61"/>
      <c r="G9" s="61">
        <f>G10</f>
        <v>47395</v>
      </c>
      <c r="H9" s="61"/>
      <c r="I9" s="61">
        <f>I10</f>
        <v>47396</v>
      </c>
      <c r="J9" s="61"/>
      <c r="K9" s="61">
        <f>K10</f>
        <v>47397</v>
      </c>
      <c r="L9" s="61"/>
      <c r="M9" s="61"/>
      <c r="N9" s="61"/>
      <c r="O9" s="61"/>
      <c r="P9" s="61"/>
      <c r="Q9" s="61"/>
      <c r="R9" s="61"/>
      <c r="S9" s="61">
        <f>S10</f>
        <v>47398</v>
      </c>
      <c r="T9" s="61"/>
      <c r="U9" s="61"/>
      <c r="V9" s="61"/>
      <c r="W9" s="61"/>
      <c r="X9" s="61"/>
      <c r="Y9" s="61"/>
      <c r="Z9" s="63"/>
    </row>
    <row r="10" spans="1:27" s="1" customFormat="1" ht="18.5" x14ac:dyDescent="0.25">
      <c r="A10" s="20">
        <f>$A$1-(WEEKDAY($A$1,1)-(start_day-1))-IF((WEEKDAY($A$1,1)-(start_day-1))&lt;=0,7,0)+1</f>
        <v>47392</v>
      </c>
      <c r="B10" s="21"/>
      <c r="C10" s="18">
        <f>A10+1</f>
        <v>47393</v>
      </c>
      <c r="D10" s="19"/>
      <c r="E10" s="18">
        <f>C10+1</f>
        <v>47394</v>
      </c>
      <c r="F10" s="19"/>
      <c r="G10" s="18">
        <f>E10+1</f>
        <v>47395</v>
      </c>
      <c r="H10" s="19"/>
      <c r="I10" s="18">
        <f>G10+1</f>
        <v>47396</v>
      </c>
      <c r="J10" s="19"/>
      <c r="K10" s="45">
        <f>I10+1</f>
        <v>47397</v>
      </c>
      <c r="L10" s="46"/>
      <c r="M10" s="47"/>
      <c r="N10" s="47"/>
      <c r="O10" s="47"/>
      <c r="P10" s="47"/>
      <c r="Q10" s="47"/>
      <c r="R10" s="48"/>
      <c r="S10" s="49">
        <f>K10+1</f>
        <v>47398</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47399</v>
      </c>
      <c r="B16" s="21"/>
      <c r="C16" s="18">
        <f>A16+1</f>
        <v>47400</v>
      </c>
      <c r="D16" s="19"/>
      <c r="E16" s="18">
        <f>C16+1</f>
        <v>47401</v>
      </c>
      <c r="F16" s="19"/>
      <c r="G16" s="18">
        <f>E16+1</f>
        <v>47402</v>
      </c>
      <c r="H16" s="19"/>
      <c r="I16" s="18">
        <f>G16+1</f>
        <v>47403</v>
      </c>
      <c r="J16" s="19"/>
      <c r="K16" s="45">
        <f>I16+1</f>
        <v>47404</v>
      </c>
      <c r="L16" s="46"/>
      <c r="M16" s="47"/>
      <c r="N16" s="47"/>
      <c r="O16" s="47"/>
      <c r="P16" s="47"/>
      <c r="Q16" s="47"/>
      <c r="R16" s="48"/>
      <c r="S16" s="49">
        <f>K16+1</f>
        <v>47405</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47406</v>
      </c>
      <c r="B22" s="21"/>
      <c r="C22" s="18">
        <f>A22+1</f>
        <v>47407</v>
      </c>
      <c r="D22" s="19"/>
      <c r="E22" s="18">
        <f>C22+1</f>
        <v>47408</v>
      </c>
      <c r="F22" s="19"/>
      <c r="G22" s="18">
        <f>E22+1</f>
        <v>47409</v>
      </c>
      <c r="H22" s="19"/>
      <c r="I22" s="18">
        <f>G22+1</f>
        <v>47410</v>
      </c>
      <c r="J22" s="19"/>
      <c r="K22" s="45">
        <f>I22+1</f>
        <v>47411</v>
      </c>
      <c r="L22" s="46"/>
      <c r="M22" s="47"/>
      <c r="N22" s="47"/>
      <c r="O22" s="47"/>
      <c r="P22" s="47"/>
      <c r="Q22" s="47"/>
      <c r="R22" s="48"/>
      <c r="S22" s="49">
        <f>K22+1</f>
        <v>47412</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47413</v>
      </c>
      <c r="B28" s="21"/>
      <c r="C28" s="18">
        <f>A28+1</f>
        <v>47414</v>
      </c>
      <c r="D28" s="19"/>
      <c r="E28" s="18">
        <f>C28+1</f>
        <v>47415</v>
      </c>
      <c r="F28" s="19"/>
      <c r="G28" s="18">
        <f>E28+1</f>
        <v>47416</v>
      </c>
      <c r="H28" s="19"/>
      <c r="I28" s="18">
        <f>G28+1</f>
        <v>47417</v>
      </c>
      <c r="J28" s="19"/>
      <c r="K28" s="45">
        <f>I28+1</f>
        <v>47418</v>
      </c>
      <c r="L28" s="46"/>
      <c r="M28" s="47"/>
      <c r="N28" s="47"/>
      <c r="O28" s="47"/>
      <c r="P28" s="47"/>
      <c r="Q28" s="47"/>
      <c r="R28" s="48"/>
      <c r="S28" s="49">
        <f>K28+1</f>
        <v>47419</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47420</v>
      </c>
      <c r="B34" s="21"/>
      <c r="C34" s="18">
        <f>A34+1</f>
        <v>47421</v>
      </c>
      <c r="D34" s="19"/>
      <c r="E34" s="18">
        <f>C34+1</f>
        <v>47422</v>
      </c>
      <c r="F34" s="19"/>
      <c r="G34" s="18">
        <f>E34+1</f>
        <v>47423</v>
      </c>
      <c r="H34" s="19"/>
      <c r="I34" s="18">
        <f>G34+1</f>
        <v>47424</v>
      </c>
      <c r="J34" s="19"/>
      <c r="K34" s="45">
        <f>I34+1</f>
        <v>47425</v>
      </c>
      <c r="L34" s="46"/>
      <c r="M34" s="47"/>
      <c r="N34" s="47"/>
      <c r="O34" s="47"/>
      <c r="P34" s="47"/>
      <c r="Q34" s="47"/>
      <c r="R34" s="48"/>
      <c r="S34" s="49">
        <f>K34+1</f>
        <v>47426</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47427</v>
      </c>
      <c r="B40" s="21"/>
      <c r="C40" s="18">
        <f>A40+1</f>
        <v>47428</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printOptions horizontalCentered="1"/>
  <pageMargins left="0.5" right="0.5" top="0.25" bottom="0.25" header="0.25" footer="0.25"/>
  <pageSetup scale="9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A45"/>
  <sheetViews>
    <sheetView showGridLines="0" workbookViewId="0">
      <selection activeCell="AB49" sqref="K43:AB49"/>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DATE('1'!AD18,'1'!AD20+10,1)</f>
        <v>47423</v>
      </c>
      <c r="B1" s="59"/>
      <c r="C1" s="59"/>
      <c r="D1" s="59"/>
      <c r="E1" s="59"/>
      <c r="F1" s="59"/>
      <c r="G1" s="59"/>
      <c r="H1" s="59"/>
      <c r="I1" s="17"/>
      <c r="J1" s="17"/>
      <c r="K1" s="62">
        <f>DATE(YEAR(A1),MONTH(A1)-1,1)</f>
        <v>47392</v>
      </c>
      <c r="L1" s="62"/>
      <c r="M1" s="62"/>
      <c r="N1" s="62"/>
      <c r="O1" s="62"/>
      <c r="P1" s="62"/>
      <c r="Q1" s="62"/>
      <c r="R1" s="3"/>
      <c r="S1" s="62">
        <f>DATE(YEAR(A1),MONTH(A1)+1,1)</f>
        <v>47453</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M</v>
      </c>
      <c r="L2" s="27" t="str">
        <f>INDEX({"S";"M";"T";"W";"T";"F";"S"},1+MOD(start_day+2-2,7))</f>
        <v>T</v>
      </c>
      <c r="M2" s="27" t="str">
        <f>INDEX({"S";"M";"T";"W";"T";"F";"S"},1+MOD(start_day+3-2,7))</f>
        <v>W</v>
      </c>
      <c r="N2" s="27" t="str">
        <f>INDEX({"S";"M";"T";"W";"T";"F";"S"},1+MOD(start_day+4-2,7))</f>
        <v>T</v>
      </c>
      <c r="O2" s="27" t="str">
        <f>INDEX({"S";"M";"T";"W";"T";"F";"S"},1+MOD(start_day+5-2,7))</f>
        <v>F</v>
      </c>
      <c r="P2" s="27" t="str">
        <f>INDEX({"S";"M";"T";"W";"T";"F";"S"},1+MOD(start_day+6-2,7))</f>
        <v>S</v>
      </c>
      <c r="Q2" s="27" t="str">
        <f>INDEX({"S";"M";"T";"W";"T";"F";"S"},1+MOD(start_day+7-2,7))</f>
        <v>S</v>
      </c>
      <c r="R2" s="3"/>
      <c r="S2" s="27" t="str">
        <f>INDEX({"S";"M";"T";"W";"T";"F";"S"},1+MOD(start_day+1-2,7))</f>
        <v>M</v>
      </c>
      <c r="T2" s="27" t="str">
        <f>INDEX({"S";"M";"T";"W";"T";"F";"S"},1+MOD(start_day+2-2,7))</f>
        <v>T</v>
      </c>
      <c r="U2" s="27" t="str">
        <f>INDEX({"S";"M";"T";"W";"T";"F";"S"},1+MOD(start_day+3-2,7))</f>
        <v>W</v>
      </c>
      <c r="V2" s="27" t="str">
        <f>INDEX({"S";"M";"T";"W";"T";"F";"S"},1+MOD(start_day+4-2,7))</f>
        <v>T</v>
      </c>
      <c r="W2" s="27" t="str">
        <f>INDEX({"S";"M";"T";"W";"T";"F";"S"},1+MOD(start_day+5-2,7))</f>
        <v>F</v>
      </c>
      <c r="X2" s="27" t="str">
        <f>INDEX({"S";"M";"T";"W";"T";"F";"S"},1+MOD(start_day+6-2,7))</f>
        <v>S</v>
      </c>
      <c r="Y2" s="27" t="str">
        <f>INDEX({"S";"M";"T";"W";"T";"F";"S"},1+MOD(start_day+7-2,7))</f>
        <v>S</v>
      </c>
      <c r="Z2" s="3"/>
      <c r="AA2" s="3"/>
    </row>
    <row r="3" spans="1:27" s="6" customFormat="1" ht="9" customHeight="1" x14ac:dyDescent="0.2">
      <c r="A3" s="59"/>
      <c r="B3" s="59"/>
      <c r="C3" s="59"/>
      <c r="D3" s="59"/>
      <c r="E3" s="59"/>
      <c r="F3" s="59"/>
      <c r="G3" s="59"/>
      <c r="H3" s="59"/>
      <c r="I3" s="17"/>
      <c r="J3" s="17"/>
      <c r="K3" s="28">
        <f t="shared" ref="K3:Q8" si="0">IF(MONTH($K$1)&lt;&gt;MONTH($K$1-(WEEKDAY($K$1,1)-(start_day-1))-IF((WEEKDAY($K$1,1)-(start_day-1))&lt;=0,7,0)+(ROW(K3)-ROW($K$3))*7+(COLUMN(K3)-COLUMN($K$3)+1)),"",$K$1-(WEEKDAY($K$1,1)-(start_day-1))-IF((WEEKDAY($K$1,1)-(start_day-1))&lt;=0,7,0)+(ROW(K3)-ROW($K$3))*7+(COLUMN(K3)-COLUMN($K$3)+1))</f>
        <v>47392</v>
      </c>
      <c r="L3" s="28">
        <f t="shared" si="0"/>
        <v>47393</v>
      </c>
      <c r="M3" s="28">
        <f t="shared" si="0"/>
        <v>47394</v>
      </c>
      <c r="N3" s="28">
        <f t="shared" si="0"/>
        <v>47395</v>
      </c>
      <c r="O3" s="28">
        <f t="shared" si="0"/>
        <v>47396</v>
      </c>
      <c r="P3" s="28">
        <f t="shared" si="0"/>
        <v>47397</v>
      </c>
      <c r="Q3" s="28">
        <f t="shared" si="0"/>
        <v>47398</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t="str">
        <f t="shared" si="1"/>
        <v/>
      </c>
      <c r="X3" s="28">
        <f t="shared" si="1"/>
        <v>47453</v>
      </c>
      <c r="Y3" s="28">
        <f t="shared" si="1"/>
        <v>47454</v>
      </c>
      <c r="Z3" s="5"/>
      <c r="AA3" s="5"/>
    </row>
    <row r="4" spans="1:27" s="6" customFormat="1" ht="9" customHeight="1" x14ac:dyDescent="0.2">
      <c r="A4" s="59"/>
      <c r="B4" s="59"/>
      <c r="C4" s="59"/>
      <c r="D4" s="59"/>
      <c r="E4" s="59"/>
      <c r="F4" s="59"/>
      <c r="G4" s="59"/>
      <c r="H4" s="59"/>
      <c r="I4" s="17"/>
      <c r="J4" s="17"/>
      <c r="K4" s="28">
        <f t="shared" si="0"/>
        <v>47399</v>
      </c>
      <c r="L4" s="28">
        <f t="shared" si="0"/>
        <v>47400</v>
      </c>
      <c r="M4" s="28">
        <f t="shared" si="0"/>
        <v>47401</v>
      </c>
      <c r="N4" s="28">
        <f t="shared" si="0"/>
        <v>47402</v>
      </c>
      <c r="O4" s="28">
        <f t="shared" si="0"/>
        <v>47403</v>
      </c>
      <c r="P4" s="28">
        <f t="shared" si="0"/>
        <v>47404</v>
      </c>
      <c r="Q4" s="28">
        <f t="shared" si="0"/>
        <v>47405</v>
      </c>
      <c r="R4" s="3"/>
      <c r="S4" s="28">
        <f t="shared" si="1"/>
        <v>47455</v>
      </c>
      <c r="T4" s="28">
        <f t="shared" si="1"/>
        <v>47456</v>
      </c>
      <c r="U4" s="28">
        <f t="shared" si="1"/>
        <v>47457</v>
      </c>
      <c r="V4" s="28">
        <f t="shared" si="1"/>
        <v>47458</v>
      </c>
      <c r="W4" s="28">
        <f t="shared" si="1"/>
        <v>47459</v>
      </c>
      <c r="X4" s="28">
        <f t="shared" si="1"/>
        <v>47460</v>
      </c>
      <c r="Y4" s="28">
        <f t="shared" si="1"/>
        <v>47461</v>
      </c>
      <c r="Z4" s="5"/>
      <c r="AA4" s="5"/>
    </row>
    <row r="5" spans="1:27" s="6" customFormat="1" ht="9" customHeight="1" x14ac:dyDescent="0.2">
      <c r="A5" s="59"/>
      <c r="B5" s="59"/>
      <c r="C5" s="59"/>
      <c r="D5" s="59"/>
      <c r="E5" s="59"/>
      <c r="F5" s="59"/>
      <c r="G5" s="59"/>
      <c r="H5" s="59"/>
      <c r="I5" s="17"/>
      <c r="J5" s="17"/>
      <c r="K5" s="28">
        <f t="shared" si="0"/>
        <v>47406</v>
      </c>
      <c r="L5" s="28">
        <f t="shared" si="0"/>
        <v>47407</v>
      </c>
      <c r="M5" s="28">
        <f t="shared" si="0"/>
        <v>47408</v>
      </c>
      <c r="N5" s="28">
        <f t="shared" si="0"/>
        <v>47409</v>
      </c>
      <c r="O5" s="28">
        <f t="shared" si="0"/>
        <v>47410</v>
      </c>
      <c r="P5" s="28">
        <f t="shared" si="0"/>
        <v>47411</v>
      </c>
      <c r="Q5" s="28">
        <f t="shared" si="0"/>
        <v>47412</v>
      </c>
      <c r="R5" s="3"/>
      <c r="S5" s="28">
        <f t="shared" si="1"/>
        <v>47462</v>
      </c>
      <c r="T5" s="28">
        <f t="shared" si="1"/>
        <v>47463</v>
      </c>
      <c r="U5" s="28">
        <f t="shared" si="1"/>
        <v>47464</v>
      </c>
      <c r="V5" s="28">
        <f t="shared" si="1"/>
        <v>47465</v>
      </c>
      <c r="W5" s="28">
        <f t="shared" si="1"/>
        <v>47466</v>
      </c>
      <c r="X5" s="28">
        <f t="shared" si="1"/>
        <v>47467</v>
      </c>
      <c r="Y5" s="28">
        <f t="shared" si="1"/>
        <v>47468</v>
      </c>
      <c r="Z5" s="5"/>
      <c r="AA5" s="5"/>
    </row>
    <row r="6" spans="1:27" s="6" customFormat="1" ht="9" customHeight="1" x14ac:dyDescent="0.2">
      <c r="A6" s="59"/>
      <c r="B6" s="59"/>
      <c r="C6" s="59"/>
      <c r="D6" s="59"/>
      <c r="E6" s="59"/>
      <c r="F6" s="59"/>
      <c r="G6" s="59"/>
      <c r="H6" s="59"/>
      <c r="I6" s="17"/>
      <c r="J6" s="17"/>
      <c r="K6" s="28">
        <f t="shared" si="0"/>
        <v>47413</v>
      </c>
      <c r="L6" s="28">
        <f t="shared" si="0"/>
        <v>47414</v>
      </c>
      <c r="M6" s="28">
        <f t="shared" si="0"/>
        <v>47415</v>
      </c>
      <c r="N6" s="28">
        <f t="shared" si="0"/>
        <v>47416</v>
      </c>
      <c r="O6" s="28">
        <f t="shared" si="0"/>
        <v>47417</v>
      </c>
      <c r="P6" s="28">
        <f t="shared" si="0"/>
        <v>47418</v>
      </c>
      <c r="Q6" s="28">
        <f t="shared" si="0"/>
        <v>47419</v>
      </c>
      <c r="R6" s="3"/>
      <c r="S6" s="28">
        <f t="shared" si="1"/>
        <v>47469</v>
      </c>
      <c r="T6" s="28">
        <f t="shared" si="1"/>
        <v>47470</v>
      </c>
      <c r="U6" s="28">
        <f t="shared" si="1"/>
        <v>47471</v>
      </c>
      <c r="V6" s="28">
        <f t="shared" si="1"/>
        <v>47472</v>
      </c>
      <c r="W6" s="28">
        <f t="shared" si="1"/>
        <v>47473</v>
      </c>
      <c r="X6" s="28">
        <f t="shared" si="1"/>
        <v>47474</v>
      </c>
      <c r="Y6" s="28">
        <f t="shared" si="1"/>
        <v>47475</v>
      </c>
      <c r="Z6" s="5"/>
      <c r="AA6" s="5"/>
    </row>
    <row r="7" spans="1:27" s="6" customFormat="1" ht="9" customHeight="1" x14ac:dyDescent="0.2">
      <c r="A7" s="59"/>
      <c r="B7" s="59"/>
      <c r="C7" s="59"/>
      <c r="D7" s="59"/>
      <c r="E7" s="59"/>
      <c r="F7" s="59"/>
      <c r="G7" s="59"/>
      <c r="H7" s="59"/>
      <c r="I7" s="17"/>
      <c r="J7" s="17"/>
      <c r="K7" s="28">
        <f t="shared" si="0"/>
        <v>47420</v>
      </c>
      <c r="L7" s="28">
        <f t="shared" si="0"/>
        <v>47421</v>
      </c>
      <c r="M7" s="28">
        <f t="shared" si="0"/>
        <v>47422</v>
      </c>
      <c r="N7" s="28" t="str">
        <f t="shared" si="0"/>
        <v/>
      </c>
      <c r="O7" s="28" t="str">
        <f t="shared" si="0"/>
        <v/>
      </c>
      <c r="P7" s="28" t="str">
        <f t="shared" si="0"/>
        <v/>
      </c>
      <c r="Q7" s="28" t="str">
        <f t="shared" si="0"/>
        <v/>
      </c>
      <c r="R7" s="3"/>
      <c r="S7" s="28">
        <f t="shared" si="1"/>
        <v>47476</v>
      </c>
      <c r="T7" s="28">
        <f t="shared" si="1"/>
        <v>47477</v>
      </c>
      <c r="U7" s="28">
        <f t="shared" si="1"/>
        <v>47478</v>
      </c>
      <c r="V7" s="28">
        <f t="shared" si="1"/>
        <v>47479</v>
      </c>
      <c r="W7" s="28">
        <f t="shared" si="1"/>
        <v>47480</v>
      </c>
      <c r="X7" s="28">
        <f t="shared" si="1"/>
        <v>47481</v>
      </c>
      <c r="Y7" s="28">
        <f t="shared" si="1"/>
        <v>47482</v>
      </c>
      <c r="Z7" s="5"/>
      <c r="AA7" s="5"/>
    </row>
    <row r="8" spans="1:27" s="7" customFormat="1" ht="9" customHeight="1" x14ac:dyDescent="0.25">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f t="shared" si="1"/>
        <v>47483</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60">
        <f>A10</f>
        <v>47420</v>
      </c>
      <c r="B9" s="61"/>
      <c r="C9" s="61">
        <f>C10</f>
        <v>47421</v>
      </c>
      <c r="D9" s="61"/>
      <c r="E9" s="61">
        <f>E10</f>
        <v>47422</v>
      </c>
      <c r="F9" s="61"/>
      <c r="G9" s="61">
        <f>G10</f>
        <v>47423</v>
      </c>
      <c r="H9" s="61"/>
      <c r="I9" s="61">
        <f>I10</f>
        <v>47424</v>
      </c>
      <c r="J9" s="61"/>
      <c r="K9" s="61">
        <f>K10</f>
        <v>47425</v>
      </c>
      <c r="L9" s="61"/>
      <c r="M9" s="61"/>
      <c r="N9" s="61"/>
      <c r="O9" s="61"/>
      <c r="P9" s="61"/>
      <c r="Q9" s="61"/>
      <c r="R9" s="61"/>
      <c r="S9" s="61">
        <f>S10</f>
        <v>47426</v>
      </c>
      <c r="T9" s="61"/>
      <c r="U9" s="61"/>
      <c r="V9" s="61"/>
      <c r="W9" s="61"/>
      <c r="X9" s="61"/>
      <c r="Y9" s="61"/>
      <c r="Z9" s="63"/>
    </row>
    <row r="10" spans="1:27" s="1" customFormat="1" ht="18.5" x14ac:dyDescent="0.25">
      <c r="A10" s="20">
        <f>$A$1-(WEEKDAY($A$1,1)-(start_day-1))-IF((WEEKDAY($A$1,1)-(start_day-1))&lt;=0,7,0)+1</f>
        <v>47420</v>
      </c>
      <c r="B10" s="21"/>
      <c r="C10" s="18">
        <f>A10+1</f>
        <v>47421</v>
      </c>
      <c r="D10" s="19"/>
      <c r="E10" s="18">
        <f>C10+1</f>
        <v>47422</v>
      </c>
      <c r="F10" s="19"/>
      <c r="G10" s="18">
        <f>E10+1</f>
        <v>47423</v>
      </c>
      <c r="H10" s="19"/>
      <c r="I10" s="18">
        <f>G10+1</f>
        <v>47424</v>
      </c>
      <c r="J10" s="19"/>
      <c r="K10" s="45">
        <f>I10+1</f>
        <v>47425</v>
      </c>
      <c r="L10" s="46"/>
      <c r="M10" s="47"/>
      <c r="N10" s="47"/>
      <c r="O10" s="47"/>
      <c r="P10" s="47"/>
      <c r="Q10" s="47"/>
      <c r="R10" s="48"/>
      <c r="S10" s="49">
        <f>K10+1</f>
        <v>47426</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47427</v>
      </c>
      <c r="B16" s="21"/>
      <c r="C16" s="18">
        <f>A16+1</f>
        <v>47428</v>
      </c>
      <c r="D16" s="19"/>
      <c r="E16" s="18">
        <f>C16+1</f>
        <v>47429</v>
      </c>
      <c r="F16" s="19"/>
      <c r="G16" s="18">
        <f>E16+1</f>
        <v>47430</v>
      </c>
      <c r="H16" s="19"/>
      <c r="I16" s="18">
        <f>G16+1</f>
        <v>47431</v>
      </c>
      <c r="J16" s="19"/>
      <c r="K16" s="45">
        <f>I16+1</f>
        <v>47432</v>
      </c>
      <c r="L16" s="46"/>
      <c r="M16" s="47"/>
      <c r="N16" s="47"/>
      <c r="O16" s="47"/>
      <c r="P16" s="47"/>
      <c r="Q16" s="47"/>
      <c r="R16" s="48"/>
      <c r="S16" s="49">
        <f>K16+1</f>
        <v>47433</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47434</v>
      </c>
      <c r="B22" s="21"/>
      <c r="C22" s="18">
        <f>A22+1</f>
        <v>47435</v>
      </c>
      <c r="D22" s="19"/>
      <c r="E22" s="18">
        <f>C22+1</f>
        <v>47436</v>
      </c>
      <c r="F22" s="19"/>
      <c r="G22" s="18">
        <f>E22+1</f>
        <v>47437</v>
      </c>
      <c r="H22" s="19"/>
      <c r="I22" s="18">
        <f>G22+1</f>
        <v>47438</v>
      </c>
      <c r="J22" s="19"/>
      <c r="K22" s="45">
        <f>I22+1</f>
        <v>47439</v>
      </c>
      <c r="L22" s="46"/>
      <c r="M22" s="47"/>
      <c r="N22" s="47"/>
      <c r="O22" s="47"/>
      <c r="P22" s="47"/>
      <c r="Q22" s="47"/>
      <c r="R22" s="48"/>
      <c r="S22" s="49">
        <f>K22+1</f>
        <v>47440</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47441</v>
      </c>
      <c r="B28" s="21"/>
      <c r="C28" s="18">
        <f>A28+1</f>
        <v>47442</v>
      </c>
      <c r="D28" s="19"/>
      <c r="E28" s="18">
        <f>C28+1</f>
        <v>47443</v>
      </c>
      <c r="F28" s="19"/>
      <c r="G28" s="18">
        <f>E28+1</f>
        <v>47444</v>
      </c>
      <c r="H28" s="19"/>
      <c r="I28" s="18">
        <f>G28+1</f>
        <v>47445</v>
      </c>
      <c r="J28" s="19"/>
      <c r="K28" s="45">
        <f>I28+1</f>
        <v>47446</v>
      </c>
      <c r="L28" s="46"/>
      <c r="M28" s="47"/>
      <c r="N28" s="47"/>
      <c r="O28" s="47"/>
      <c r="P28" s="47"/>
      <c r="Q28" s="47"/>
      <c r="R28" s="48"/>
      <c r="S28" s="49">
        <f>K28+1</f>
        <v>47447</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47448</v>
      </c>
      <c r="B34" s="21"/>
      <c r="C34" s="18">
        <f>A34+1</f>
        <v>47449</v>
      </c>
      <c r="D34" s="19"/>
      <c r="E34" s="18">
        <f>C34+1</f>
        <v>47450</v>
      </c>
      <c r="F34" s="19"/>
      <c r="G34" s="18">
        <f>E34+1</f>
        <v>47451</v>
      </c>
      <c r="H34" s="19"/>
      <c r="I34" s="18">
        <f>G34+1</f>
        <v>47452</v>
      </c>
      <c r="J34" s="19"/>
      <c r="K34" s="45">
        <f>I34+1</f>
        <v>47453</v>
      </c>
      <c r="L34" s="46"/>
      <c r="M34" s="47"/>
      <c r="N34" s="47"/>
      <c r="O34" s="47"/>
      <c r="P34" s="47"/>
      <c r="Q34" s="47"/>
      <c r="R34" s="48"/>
      <c r="S34" s="49">
        <f>K34+1</f>
        <v>47454</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47455</v>
      </c>
      <c r="B40" s="21"/>
      <c r="C40" s="18">
        <f>A40+1</f>
        <v>47456</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printOptions horizontalCentered="1"/>
  <pageMargins left="0.5" right="0.5" top="0.25" bottom="0.25" header="0.25" footer="0.25"/>
  <pageSetup scale="9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A45"/>
  <sheetViews>
    <sheetView showGridLines="0" zoomScale="70" zoomScaleNormal="70" workbookViewId="0">
      <selection activeCell="AB48" sqref="K43:AB48"/>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DATE('1'!AD18,'1'!AD20+11,1)</f>
        <v>47453</v>
      </c>
      <c r="B1" s="59"/>
      <c r="C1" s="59"/>
      <c r="D1" s="59"/>
      <c r="E1" s="59"/>
      <c r="F1" s="59"/>
      <c r="G1" s="59"/>
      <c r="H1" s="59"/>
      <c r="I1" s="17"/>
      <c r="J1" s="17"/>
      <c r="K1" s="62">
        <f>DATE(YEAR(A1),MONTH(A1)-1,1)</f>
        <v>47423</v>
      </c>
      <c r="L1" s="62"/>
      <c r="M1" s="62"/>
      <c r="N1" s="62"/>
      <c r="O1" s="62"/>
      <c r="P1" s="62"/>
      <c r="Q1" s="62"/>
      <c r="R1" s="3"/>
      <c r="S1" s="62">
        <f>DATE(YEAR(A1),MONTH(A1)+1,1)</f>
        <v>47484</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M</v>
      </c>
      <c r="L2" s="27" t="str">
        <f>INDEX({"S";"M";"T";"W";"T";"F";"S"},1+MOD(start_day+2-2,7))</f>
        <v>T</v>
      </c>
      <c r="M2" s="27" t="str">
        <f>INDEX({"S";"M";"T";"W";"T";"F";"S"},1+MOD(start_day+3-2,7))</f>
        <v>W</v>
      </c>
      <c r="N2" s="27" t="str">
        <f>INDEX({"S";"M";"T";"W";"T";"F";"S"},1+MOD(start_day+4-2,7))</f>
        <v>T</v>
      </c>
      <c r="O2" s="27" t="str">
        <f>INDEX({"S";"M";"T";"W";"T";"F";"S"},1+MOD(start_day+5-2,7))</f>
        <v>F</v>
      </c>
      <c r="P2" s="27" t="str">
        <f>INDEX({"S";"M";"T";"W";"T";"F";"S"},1+MOD(start_day+6-2,7))</f>
        <v>S</v>
      </c>
      <c r="Q2" s="27" t="str">
        <f>INDEX({"S";"M";"T";"W";"T";"F";"S"},1+MOD(start_day+7-2,7))</f>
        <v>S</v>
      </c>
      <c r="R2" s="3"/>
      <c r="S2" s="27" t="str">
        <f>INDEX({"S";"M";"T";"W";"T";"F";"S"},1+MOD(start_day+1-2,7))</f>
        <v>M</v>
      </c>
      <c r="T2" s="27" t="str">
        <f>INDEX({"S";"M";"T";"W";"T";"F";"S"},1+MOD(start_day+2-2,7))</f>
        <v>T</v>
      </c>
      <c r="U2" s="27" t="str">
        <f>INDEX({"S";"M";"T";"W";"T";"F";"S"},1+MOD(start_day+3-2,7))</f>
        <v>W</v>
      </c>
      <c r="V2" s="27" t="str">
        <f>INDEX({"S";"M";"T";"W";"T";"F";"S"},1+MOD(start_day+4-2,7))</f>
        <v>T</v>
      </c>
      <c r="W2" s="27" t="str">
        <f>INDEX({"S";"M";"T";"W";"T";"F";"S"},1+MOD(start_day+5-2,7))</f>
        <v>F</v>
      </c>
      <c r="X2" s="27" t="str">
        <f>INDEX({"S";"M";"T";"W";"T";"F";"S"},1+MOD(start_day+6-2,7))</f>
        <v>S</v>
      </c>
      <c r="Y2" s="27" t="str">
        <f>INDEX({"S";"M";"T";"W";"T";"F";"S"},1+MOD(start_day+7-2,7))</f>
        <v>S</v>
      </c>
      <c r="Z2" s="3"/>
      <c r="AA2" s="3"/>
    </row>
    <row r="3" spans="1:27" s="6" customFormat="1" ht="9" customHeight="1" x14ac:dyDescent="0.2">
      <c r="A3" s="59"/>
      <c r="B3" s="59"/>
      <c r="C3" s="59"/>
      <c r="D3" s="59"/>
      <c r="E3" s="59"/>
      <c r="F3" s="59"/>
      <c r="G3" s="59"/>
      <c r="H3" s="59"/>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f t="shared" si="0"/>
        <v>47423</v>
      </c>
      <c r="O3" s="28">
        <f t="shared" si="0"/>
        <v>47424</v>
      </c>
      <c r="P3" s="28">
        <f t="shared" si="0"/>
        <v>47425</v>
      </c>
      <c r="Q3" s="28">
        <f t="shared" si="0"/>
        <v>47426</v>
      </c>
      <c r="R3" s="3"/>
      <c r="S3" s="28" t="str">
        <f t="shared" ref="S3:Y8" si="1">IF(MONTH($S$1)&lt;&gt;MONTH($S$1-(WEEKDAY($S$1,1)-(start_day-1))-IF((WEEKDAY($S$1,1)-(start_day-1))&lt;=0,7,0)+(ROW(S3)-ROW($S$3))*7+(COLUMN(S3)-COLUMN($S$3)+1)),"",$S$1-(WEEKDAY($S$1,1)-(start_day-1))-IF((WEEKDAY($S$1,1)-(start_day-1))&lt;=0,7,0)+(ROW(S3)-ROW($S$3))*7+(COLUMN(S3)-COLUMN($S$3)+1))</f>
        <v/>
      </c>
      <c r="T3" s="28">
        <f t="shared" si="1"/>
        <v>47484</v>
      </c>
      <c r="U3" s="28">
        <f t="shared" si="1"/>
        <v>47485</v>
      </c>
      <c r="V3" s="28">
        <f t="shared" si="1"/>
        <v>47486</v>
      </c>
      <c r="W3" s="28">
        <f t="shared" si="1"/>
        <v>47487</v>
      </c>
      <c r="X3" s="28">
        <f t="shared" si="1"/>
        <v>47488</v>
      </c>
      <c r="Y3" s="28">
        <f t="shared" si="1"/>
        <v>47489</v>
      </c>
      <c r="Z3" s="5"/>
      <c r="AA3" s="5"/>
    </row>
    <row r="4" spans="1:27" s="6" customFormat="1" ht="9" customHeight="1" x14ac:dyDescent="0.2">
      <c r="A4" s="59"/>
      <c r="B4" s="59"/>
      <c r="C4" s="59"/>
      <c r="D4" s="59"/>
      <c r="E4" s="59"/>
      <c r="F4" s="59"/>
      <c r="G4" s="59"/>
      <c r="H4" s="59"/>
      <c r="I4" s="17"/>
      <c r="J4" s="17"/>
      <c r="K4" s="28">
        <f t="shared" si="0"/>
        <v>47427</v>
      </c>
      <c r="L4" s="28">
        <f t="shared" si="0"/>
        <v>47428</v>
      </c>
      <c r="M4" s="28">
        <f t="shared" si="0"/>
        <v>47429</v>
      </c>
      <c r="N4" s="28">
        <f t="shared" si="0"/>
        <v>47430</v>
      </c>
      <c r="O4" s="28">
        <f t="shared" si="0"/>
        <v>47431</v>
      </c>
      <c r="P4" s="28">
        <f t="shared" si="0"/>
        <v>47432</v>
      </c>
      <c r="Q4" s="28">
        <f t="shared" si="0"/>
        <v>47433</v>
      </c>
      <c r="R4" s="3"/>
      <c r="S4" s="28">
        <f t="shared" si="1"/>
        <v>47490</v>
      </c>
      <c r="T4" s="28">
        <f t="shared" si="1"/>
        <v>47491</v>
      </c>
      <c r="U4" s="28">
        <f t="shared" si="1"/>
        <v>47492</v>
      </c>
      <c r="V4" s="28">
        <f t="shared" si="1"/>
        <v>47493</v>
      </c>
      <c r="W4" s="28">
        <f t="shared" si="1"/>
        <v>47494</v>
      </c>
      <c r="X4" s="28">
        <f t="shared" si="1"/>
        <v>47495</v>
      </c>
      <c r="Y4" s="28">
        <f t="shared" si="1"/>
        <v>47496</v>
      </c>
      <c r="Z4" s="5"/>
      <c r="AA4" s="5"/>
    </row>
    <row r="5" spans="1:27" s="6" customFormat="1" ht="9" customHeight="1" x14ac:dyDescent="0.2">
      <c r="A5" s="59"/>
      <c r="B5" s="59"/>
      <c r="C5" s="59"/>
      <c r="D5" s="59"/>
      <c r="E5" s="59"/>
      <c r="F5" s="59"/>
      <c r="G5" s="59"/>
      <c r="H5" s="59"/>
      <c r="I5" s="17"/>
      <c r="J5" s="17"/>
      <c r="K5" s="28">
        <f t="shared" si="0"/>
        <v>47434</v>
      </c>
      <c r="L5" s="28">
        <f t="shared" si="0"/>
        <v>47435</v>
      </c>
      <c r="M5" s="28">
        <f t="shared" si="0"/>
        <v>47436</v>
      </c>
      <c r="N5" s="28">
        <f t="shared" si="0"/>
        <v>47437</v>
      </c>
      <c r="O5" s="28">
        <f t="shared" si="0"/>
        <v>47438</v>
      </c>
      <c r="P5" s="28">
        <f t="shared" si="0"/>
        <v>47439</v>
      </c>
      <c r="Q5" s="28">
        <f t="shared" si="0"/>
        <v>47440</v>
      </c>
      <c r="R5" s="3"/>
      <c r="S5" s="28">
        <f t="shared" si="1"/>
        <v>47497</v>
      </c>
      <c r="T5" s="28">
        <f t="shared" si="1"/>
        <v>47498</v>
      </c>
      <c r="U5" s="28">
        <f t="shared" si="1"/>
        <v>47499</v>
      </c>
      <c r="V5" s="28">
        <f t="shared" si="1"/>
        <v>47500</v>
      </c>
      <c r="W5" s="28">
        <f t="shared" si="1"/>
        <v>47501</v>
      </c>
      <c r="X5" s="28">
        <f t="shared" si="1"/>
        <v>47502</v>
      </c>
      <c r="Y5" s="28">
        <f t="shared" si="1"/>
        <v>47503</v>
      </c>
      <c r="Z5" s="5"/>
      <c r="AA5" s="5"/>
    </row>
    <row r="6" spans="1:27" s="6" customFormat="1" ht="9" customHeight="1" x14ac:dyDescent="0.2">
      <c r="A6" s="59"/>
      <c r="B6" s="59"/>
      <c r="C6" s="59"/>
      <c r="D6" s="59"/>
      <c r="E6" s="59"/>
      <c r="F6" s="59"/>
      <c r="G6" s="59"/>
      <c r="H6" s="59"/>
      <c r="I6" s="17"/>
      <c r="J6" s="17"/>
      <c r="K6" s="28">
        <f t="shared" si="0"/>
        <v>47441</v>
      </c>
      <c r="L6" s="28">
        <f t="shared" si="0"/>
        <v>47442</v>
      </c>
      <c r="M6" s="28">
        <f t="shared" si="0"/>
        <v>47443</v>
      </c>
      <c r="N6" s="28">
        <f t="shared" si="0"/>
        <v>47444</v>
      </c>
      <c r="O6" s="28">
        <f t="shared" si="0"/>
        <v>47445</v>
      </c>
      <c r="P6" s="28">
        <f t="shared" si="0"/>
        <v>47446</v>
      </c>
      <c r="Q6" s="28">
        <f t="shared" si="0"/>
        <v>47447</v>
      </c>
      <c r="R6" s="3"/>
      <c r="S6" s="28">
        <f t="shared" si="1"/>
        <v>47504</v>
      </c>
      <c r="T6" s="28">
        <f t="shared" si="1"/>
        <v>47505</v>
      </c>
      <c r="U6" s="28">
        <f t="shared" si="1"/>
        <v>47506</v>
      </c>
      <c r="V6" s="28">
        <f t="shared" si="1"/>
        <v>47507</v>
      </c>
      <c r="W6" s="28">
        <f t="shared" si="1"/>
        <v>47508</v>
      </c>
      <c r="X6" s="28">
        <f t="shared" si="1"/>
        <v>47509</v>
      </c>
      <c r="Y6" s="28">
        <f t="shared" si="1"/>
        <v>47510</v>
      </c>
      <c r="Z6" s="5"/>
      <c r="AA6" s="5"/>
    </row>
    <row r="7" spans="1:27" s="6" customFormat="1" ht="9" customHeight="1" x14ac:dyDescent="0.2">
      <c r="A7" s="59"/>
      <c r="B7" s="59"/>
      <c r="C7" s="59"/>
      <c r="D7" s="59"/>
      <c r="E7" s="59"/>
      <c r="F7" s="59"/>
      <c r="G7" s="59"/>
      <c r="H7" s="59"/>
      <c r="I7" s="17"/>
      <c r="J7" s="17"/>
      <c r="K7" s="28">
        <f t="shared" si="0"/>
        <v>47448</v>
      </c>
      <c r="L7" s="28">
        <f t="shared" si="0"/>
        <v>47449</v>
      </c>
      <c r="M7" s="28">
        <f t="shared" si="0"/>
        <v>47450</v>
      </c>
      <c r="N7" s="28">
        <f t="shared" si="0"/>
        <v>47451</v>
      </c>
      <c r="O7" s="28">
        <f t="shared" si="0"/>
        <v>47452</v>
      </c>
      <c r="P7" s="28" t="str">
        <f t="shared" si="0"/>
        <v/>
      </c>
      <c r="Q7" s="28" t="str">
        <f t="shared" si="0"/>
        <v/>
      </c>
      <c r="R7" s="3"/>
      <c r="S7" s="28">
        <f t="shared" si="1"/>
        <v>47511</v>
      </c>
      <c r="T7" s="28">
        <f t="shared" si="1"/>
        <v>47512</v>
      </c>
      <c r="U7" s="28">
        <f t="shared" si="1"/>
        <v>47513</v>
      </c>
      <c r="V7" s="28">
        <f t="shared" si="1"/>
        <v>47514</v>
      </c>
      <c r="W7" s="28" t="str">
        <f t="shared" si="1"/>
        <v/>
      </c>
      <c r="X7" s="28" t="str">
        <f t="shared" si="1"/>
        <v/>
      </c>
      <c r="Y7" s="28" t="str">
        <f t="shared" si="1"/>
        <v/>
      </c>
      <c r="Z7" s="5"/>
      <c r="AA7" s="5"/>
    </row>
    <row r="8" spans="1:27" s="7" customFormat="1" ht="9" customHeight="1" x14ac:dyDescent="0.25">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60">
        <f>A10</f>
        <v>47448</v>
      </c>
      <c r="B9" s="61"/>
      <c r="C9" s="61">
        <f>C10</f>
        <v>47449</v>
      </c>
      <c r="D9" s="61"/>
      <c r="E9" s="61">
        <f>E10</f>
        <v>47450</v>
      </c>
      <c r="F9" s="61"/>
      <c r="G9" s="61">
        <f>G10</f>
        <v>47451</v>
      </c>
      <c r="H9" s="61"/>
      <c r="I9" s="61">
        <f>I10</f>
        <v>47452</v>
      </c>
      <c r="J9" s="61"/>
      <c r="K9" s="61">
        <f>K10</f>
        <v>47453</v>
      </c>
      <c r="L9" s="61"/>
      <c r="M9" s="61"/>
      <c r="N9" s="61"/>
      <c r="O9" s="61"/>
      <c r="P9" s="61"/>
      <c r="Q9" s="61"/>
      <c r="R9" s="61"/>
      <c r="S9" s="61">
        <f>S10</f>
        <v>47454</v>
      </c>
      <c r="T9" s="61"/>
      <c r="U9" s="61"/>
      <c r="V9" s="61"/>
      <c r="W9" s="61"/>
      <c r="X9" s="61"/>
      <c r="Y9" s="61"/>
      <c r="Z9" s="63"/>
    </row>
    <row r="10" spans="1:27" s="1" customFormat="1" ht="18.5" x14ac:dyDescent="0.25">
      <c r="A10" s="20">
        <f>$A$1-(WEEKDAY($A$1,1)-(start_day-1))-IF((WEEKDAY($A$1,1)-(start_day-1))&lt;=0,7,0)+1</f>
        <v>47448</v>
      </c>
      <c r="B10" s="21"/>
      <c r="C10" s="18">
        <f>A10+1</f>
        <v>47449</v>
      </c>
      <c r="D10" s="19"/>
      <c r="E10" s="18">
        <f>C10+1</f>
        <v>47450</v>
      </c>
      <c r="F10" s="19"/>
      <c r="G10" s="18">
        <f>E10+1</f>
        <v>47451</v>
      </c>
      <c r="H10" s="19"/>
      <c r="I10" s="18">
        <f>G10+1</f>
        <v>47452</v>
      </c>
      <c r="J10" s="19"/>
      <c r="K10" s="45">
        <f>I10+1</f>
        <v>47453</v>
      </c>
      <c r="L10" s="46"/>
      <c r="M10" s="47"/>
      <c r="N10" s="47"/>
      <c r="O10" s="47"/>
      <c r="P10" s="47"/>
      <c r="Q10" s="47"/>
      <c r="R10" s="48"/>
      <c r="S10" s="49">
        <f>K10+1</f>
        <v>47454</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47455</v>
      </c>
      <c r="B16" s="21"/>
      <c r="C16" s="18">
        <f>A16+1</f>
        <v>47456</v>
      </c>
      <c r="D16" s="19"/>
      <c r="E16" s="18">
        <f>C16+1</f>
        <v>47457</v>
      </c>
      <c r="F16" s="19"/>
      <c r="G16" s="18">
        <f>E16+1</f>
        <v>47458</v>
      </c>
      <c r="H16" s="19"/>
      <c r="I16" s="18">
        <f>G16+1</f>
        <v>47459</v>
      </c>
      <c r="J16" s="19"/>
      <c r="K16" s="45">
        <f>I16+1</f>
        <v>47460</v>
      </c>
      <c r="L16" s="46"/>
      <c r="M16" s="47"/>
      <c r="N16" s="47"/>
      <c r="O16" s="47"/>
      <c r="P16" s="47"/>
      <c r="Q16" s="47"/>
      <c r="R16" s="48"/>
      <c r="S16" s="49">
        <f>K16+1</f>
        <v>47461</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47462</v>
      </c>
      <c r="B22" s="21"/>
      <c r="C22" s="18">
        <f>A22+1</f>
        <v>47463</v>
      </c>
      <c r="D22" s="19"/>
      <c r="E22" s="18">
        <f>C22+1</f>
        <v>47464</v>
      </c>
      <c r="F22" s="19"/>
      <c r="G22" s="18">
        <f>E22+1</f>
        <v>47465</v>
      </c>
      <c r="H22" s="19"/>
      <c r="I22" s="18">
        <f>G22+1</f>
        <v>47466</v>
      </c>
      <c r="J22" s="19"/>
      <c r="K22" s="45">
        <f>I22+1</f>
        <v>47467</v>
      </c>
      <c r="L22" s="46"/>
      <c r="M22" s="47"/>
      <c r="N22" s="47"/>
      <c r="O22" s="47"/>
      <c r="P22" s="47"/>
      <c r="Q22" s="47"/>
      <c r="R22" s="48"/>
      <c r="S22" s="49">
        <f>K22+1</f>
        <v>47468</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47469</v>
      </c>
      <c r="B28" s="21"/>
      <c r="C28" s="18">
        <f>A28+1</f>
        <v>47470</v>
      </c>
      <c r="D28" s="19"/>
      <c r="E28" s="18">
        <f>C28+1</f>
        <v>47471</v>
      </c>
      <c r="F28" s="19"/>
      <c r="G28" s="18">
        <f>E28+1</f>
        <v>47472</v>
      </c>
      <c r="H28" s="19"/>
      <c r="I28" s="18">
        <f>G28+1</f>
        <v>47473</v>
      </c>
      <c r="J28" s="19"/>
      <c r="K28" s="45">
        <f>I28+1</f>
        <v>47474</v>
      </c>
      <c r="L28" s="46"/>
      <c r="M28" s="47"/>
      <c r="N28" s="47"/>
      <c r="O28" s="47"/>
      <c r="P28" s="47"/>
      <c r="Q28" s="47"/>
      <c r="R28" s="48"/>
      <c r="S28" s="49">
        <f>K28+1</f>
        <v>47475</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47476</v>
      </c>
      <c r="B34" s="21"/>
      <c r="C34" s="18">
        <f>A34+1</f>
        <v>47477</v>
      </c>
      <c r="D34" s="19"/>
      <c r="E34" s="18">
        <f>C34+1</f>
        <v>47478</v>
      </c>
      <c r="F34" s="19"/>
      <c r="G34" s="18">
        <f>E34+1</f>
        <v>47479</v>
      </c>
      <c r="H34" s="19"/>
      <c r="I34" s="18">
        <f>G34+1</f>
        <v>47480</v>
      </c>
      <c r="J34" s="19"/>
      <c r="K34" s="45">
        <f>I34+1</f>
        <v>47481</v>
      </c>
      <c r="L34" s="46"/>
      <c r="M34" s="47"/>
      <c r="N34" s="47"/>
      <c r="O34" s="47"/>
      <c r="P34" s="47"/>
      <c r="Q34" s="47"/>
      <c r="R34" s="48"/>
      <c r="S34" s="49">
        <f>K34+1</f>
        <v>47482</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47483</v>
      </c>
      <c r="B40" s="21"/>
      <c r="C40" s="18">
        <f>A40+1</f>
        <v>47484</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printOptions horizontalCentered="1"/>
  <pageMargins left="0.5" right="0.5" top="0.25" bottom="0.25" header="0.25" footer="0.25"/>
  <pageSetup scale="9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45"/>
  <sheetViews>
    <sheetView showGridLines="0" workbookViewId="0">
      <selection activeCell="AA47" sqref="K44:AA47"/>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DATE('1'!AD18,'1'!AD20+1,1)</f>
        <v>47150</v>
      </c>
      <c r="B1" s="59"/>
      <c r="C1" s="59"/>
      <c r="D1" s="59"/>
      <c r="E1" s="59"/>
      <c r="F1" s="59"/>
      <c r="G1" s="59"/>
      <c r="H1" s="59"/>
      <c r="I1" s="17"/>
      <c r="J1" s="17"/>
      <c r="K1" s="62">
        <f>DATE(YEAR(A1),MONTH(A1)-1,1)</f>
        <v>47119</v>
      </c>
      <c r="L1" s="62"/>
      <c r="M1" s="62"/>
      <c r="N1" s="62"/>
      <c r="O1" s="62"/>
      <c r="P1" s="62"/>
      <c r="Q1" s="62"/>
      <c r="R1" s="3"/>
      <c r="S1" s="62">
        <f>DATE(YEAR(A1),MONTH(A1)+1,1)</f>
        <v>47178</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M</v>
      </c>
      <c r="L2" s="27" t="str">
        <f>INDEX({"S";"M";"T";"W";"T";"F";"S"},1+MOD(start_day+2-2,7))</f>
        <v>T</v>
      </c>
      <c r="M2" s="27" t="str">
        <f>INDEX({"S";"M";"T";"W";"T";"F";"S"},1+MOD(start_day+3-2,7))</f>
        <v>W</v>
      </c>
      <c r="N2" s="27" t="str">
        <f>INDEX({"S";"M";"T";"W";"T";"F";"S"},1+MOD(start_day+4-2,7))</f>
        <v>T</v>
      </c>
      <c r="O2" s="27" t="str">
        <f>INDEX({"S";"M";"T";"W";"T";"F";"S"},1+MOD(start_day+5-2,7))</f>
        <v>F</v>
      </c>
      <c r="P2" s="27" t="str">
        <f>INDEX({"S";"M";"T";"W";"T";"F";"S"},1+MOD(start_day+6-2,7))</f>
        <v>S</v>
      </c>
      <c r="Q2" s="27" t="str">
        <f>INDEX({"S";"M";"T";"W";"T";"F";"S"},1+MOD(start_day+7-2,7))</f>
        <v>S</v>
      </c>
      <c r="R2" s="3"/>
      <c r="S2" s="27" t="str">
        <f>INDEX({"S";"M";"T";"W";"T";"F";"S"},1+MOD(start_day+1-2,7))</f>
        <v>M</v>
      </c>
      <c r="T2" s="27" t="str">
        <f>INDEX({"S";"M";"T";"W";"T";"F";"S"},1+MOD(start_day+2-2,7))</f>
        <v>T</v>
      </c>
      <c r="U2" s="27" t="str">
        <f>INDEX({"S";"M";"T";"W";"T";"F";"S"},1+MOD(start_day+3-2,7))</f>
        <v>W</v>
      </c>
      <c r="V2" s="27" t="str">
        <f>INDEX({"S";"M";"T";"W";"T";"F";"S"},1+MOD(start_day+4-2,7))</f>
        <v>T</v>
      </c>
      <c r="W2" s="27" t="str">
        <f>INDEX({"S";"M";"T";"W";"T";"F";"S"},1+MOD(start_day+5-2,7))</f>
        <v>F</v>
      </c>
      <c r="X2" s="27" t="str">
        <f>INDEX({"S";"M";"T";"W";"T";"F";"S"},1+MOD(start_day+6-2,7))</f>
        <v>S</v>
      </c>
      <c r="Y2" s="27" t="str">
        <f>INDEX({"S";"M";"T";"W";"T";"F";"S"},1+MOD(start_day+7-2,7))</f>
        <v>S</v>
      </c>
      <c r="Z2" s="3"/>
      <c r="AA2" s="3"/>
    </row>
    <row r="3" spans="1:27" s="6" customFormat="1" ht="9" customHeight="1" x14ac:dyDescent="0.2">
      <c r="A3" s="59"/>
      <c r="B3" s="59"/>
      <c r="C3" s="59"/>
      <c r="D3" s="59"/>
      <c r="E3" s="59"/>
      <c r="F3" s="59"/>
      <c r="G3" s="59"/>
      <c r="H3" s="59"/>
      <c r="I3" s="17"/>
      <c r="J3" s="17"/>
      <c r="K3" s="28">
        <f t="shared" ref="K3:Q8" si="0">IF(MONTH($K$1)&lt;&gt;MONTH($K$1-(WEEKDAY($K$1,1)-(start_day-1))-IF((WEEKDAY($K$1,1)-(start_day-1))&lt;=0,7,0)+(ROW(K3)-ROW($K$3))*7+(COLUMN(K3)-COLUMN($K$3)+1)),"",$K$1-(WEEKDAY($K$1,1)-(start_day-1))-IF((WEEKDAY($K$1,1)-(start_day-1))&lt;=0,7,0)+(ROW(K3)-ROW($K$3))*7+(COLUMN(K3)-COLUMN($K$3)+1))</f>
        <v>47119</v>
      </c>
      <c r="L3" s="28">
        <f t="shared" si="0"/>
        <v>47120</v>
      </c>
      <c r="M3" s="28">
        <f t="shared" si="0"/>
        <v>47121</v>
      </c>
      <c r="N3" s="28">
        <f t="shared" si="0"/>
        <v>47122</v>
      </c>
      <c r="O3" s="28">
        <f t="shared" si="0"/>
        <v>47123</v>
      </c>
      <c r="P3" s="28">
        <f t="shared" si="0"/>
        <v>47124</v>
      </c>
      <c r="Q3" s="28">
        <f t="shared" si="0"/>
        <v>47125</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f t="shared" si="1"/>
        <v>47178</v>
      </c>
      <c r="W3" s="28">
        <f t="shared" si="1"/>
        <v>47179</v>
      </c>
      <c r="X3" s="28">
        <f t="shared" si="1"/>
        <v>47180</v>
      </c>
      <c r="Y3" s="28">
        <f t="shared" si="1"/>
        <v>47181</v>
      </c>
      <c r="Z3" s="5"/>
      <c r="AA3" s="5"/>
    </row>
    <row r="4" spans="1:27" s="6" customFormat="1" ht="9" customHeight="1" x14ac:dyDescent="0.2">
      <c r="A4" s="59"/>
      <c r="B4" s="59"/>
      <c r="C4" s="59"/>
      <c r="D4" s="59"/>
      <c r="E4" s="59"/>
      <c r="F4" s="59"/>
      <c r="G4" s="59"/>
      <c r="H4" s="59"/>
      <c r="I4" s="17"/>
      <c r="J4" s="17"/>
      <c r="K4" s="28">
        <f t="shared" si="0"/>
        <v>47126</v>
      </c>
      <c r="L4" s="28">
        <f t="shared" si="0"/>
        <v>47127</v>
      </c>
      <c r="M4" s="28">
        <f t="shared" si="0"/>
        <v>47128</v>
      </c>
      <c r="N4" s="28">
        <f t="shared" si="0"/>
        <v>47129</v>
      </c>
      <c r="O4" s="28">
        <f t="shared" si="0"/>
        <v>47130</v>
      </c>
      <c r="P4" s="28">
        <f t="shared" si="0"/>
        <v>47131</v>
      </c>
      <c r="Q4" s="28">
        <f t="shared" si="0"/>
        <v>47132</v>
      </c>
      <c r="R4" s="3"/>
      <c r="S4" s="28">
        <f t="shared" si="1"/>
        <v>47182</v>
      </c>
      <c r="T4" s="28">
        <f t="shared" si="1"/>
        <v>47183</v>
      </c>
      <c r="U4" s="28">
        <f t="shared" si="1"/>
        <v>47184</v>
      </c>
      <c r="V4" s="28">
        <f t="shared" si="1"/>
        <v>47185</v>
      </c>
      <c r="W4" s="28">
        <f t="shared" si="1"/>
        <v>47186</v>
      </c>
      <c r="X4" s="28">
        <f t="shared" si="1"/>
        <v>47187</v>
      </c>
      <c r="Y4" s="28">
        <f t="shared" si="1"/>
        <v>47188</v>
      </c>
      <c r="Z4" s="5"/>
      <c r="AA4" s="5"/>
    </row>
    <row r="5" spans="1:27" s="6" customFormat="1" ht="9" customHeight="1" x14ac:dyDescent="0.2">
      <c r="A5" s="59"/>
      <c r="B5" s="59"/>
      <c r="C5" s="59"/>
      <c r="D5" s="59"/>
      <c r="E5" s="59"/>
      <c r="F5" s="59"/>
      <c r="G5" s="59"/>
      <c r="H5" s="59"/>
      <c r="I5" s="17"/>
      <c r="J5" s="17"/>
      <c r="K5" s="28">
        <f t="shared" si="0"/>
        <v>47133</v>
      </c>
      <c r="L5" s="28">
        <f t="shared" si="0"/>
        <v>47134</v>
      </c>
      <c r="M5" s="28">
        <f t="shared" si="0"/>
        <v>47135</v>
      </c>
      <c r="N5" s="28">
        <f t="shared" si="0"/>
        <v>47136</v>
      </c>
      <c r="O5" s="28">
        <f t="shared" si="0"/>
        <v>47137</v>
      </c>
      <c r="P5" s="28">
        <f t="shared" si="0"/>
        <v>47138</v>
      </c>
      <c r="Q5" s="28">
        <f t="shared" si="0"/>
        <v>47139</v>
      </c>
      <c r="R5" s="3"/>
      <c r="S5" s="28">
        <f t="shared" si="1"/>
        <v>47189</v>
      </c>
      <c r="T5" s="28">
        <f t="shared" si="1"/>
        <v>47190</v>
      </c>
      <c r="U5" s="28">
        <f t="shared" si="1"/>
        <v>47191</v>
      </c>
      <c r="V5" s="28">
        <f t="shared" si="1"/>
        <v>47192</v>
      </c>
      <c r="W5" s="28">
        <f t="shared" si="1"/>
        <v>47193</v>
      </c>
      <c r="X5" s="28">
        <f t="shared" si="1"/>
        <v>47194</v>
      </c>
      <c r="Y5" s="28">
        <f t="shared" si="1"/>
        <v>47195</v>
      </c>
      <c r="Z5" s="5"/>
      <c r="AA5" s="5"/>
    </row>
    <row r="6" spans="1:27" s="6" customFormat="1" ht="9" customHeight="1" x14ac:dyDescent="0.2">
      <c r="A6" s="59"/>
      <c r="B6" s="59"/>
      <c r="C6" s="59"/>
      <c r="D6" s="59"/>
      <c r="E6" s="59"/>
      <c r="F6" s="59"/>
      <c r="G6" s="59"/>
      <c r="H6" s="59"/>
      <c r="I6" s="17"/>
      <c r="J6" s="17"/>
      <c r="K6" s="28">
        <f t="shared" si="0"/>
        <v>47140</v>
      </c>
      <c r="L6" s="28">
        <f t="shared" si="0"/>
        <v>47141</v>
      </c>
      <c r="M6" s="28">
        <f t="shared" si="0"/>
        <v>47142</v>
      </c>
      <c r="N6" s="28">
        <f t="shared" si="0"/>
        <v>47143</v>
      </c>
      <c r="O6" s="28">
        <f t="shared" si="0"/>
        <v>47144</v>
      </c>
      <c r="P6" s="28">
        <f t="shared" si="0"/>
        <v>47145</v>
      </c>
      <c r="Q6" s="28">
        <f t="shared" si="0"/>
        <v>47146</v>
      </c>
      <c r="R6" s="3"/>
      <c r="S6" s="28">
        <f t="shared" si="1"/>
        <v>47196</v>
      </c>
      <c r="T6" s="28">
        <f t="shared" si="1"/>
        <v>47197</v>
      </c>
      <c r="U6" s="28">
        <f t="shared" si="1"/>
        <v>47198</v>
      </c>
      <c r="V6" s="28">
        <f t="shared" si="1"/>
        <v>47199</v>
      </c>
      <c r="W6" s="28">
        <f t="shared" si="1"/>
        <v>47200</v>
      </c>
      <c r="X6" s="28">
        <f t="shared" si="1"/>
        <v>47201</v>
      </c>
      <c r="Y6" s="28">
        <f t="shared" si="1"/>
        <v>47202</v>
      </c>
      <c r="Z6" s="5"/>
      <c r="AA6" s="5"/>
    </row>
    <row r="7" spans="1:27" s="6" customFormat="1" ht="9" customHeight="1" x14ac:dyDescent="0.2">
      <c r="A7" s="59"/>
      <c r="B7" s="59"/>
      <c r="C7" s="59"/>
      <c r="D7" s="59"/>
      <c r="E7" s="59"/>
      <c r="F7" s="59"/>
      <c r="G7" s="59"/>
      <c r="H7" s="59"/>
      <c r="I7" s="17"/>
      <c r="J7" s="17"/>
      <c r="K7" s="28">
        <f t="shared" si="0"/>
        <v>47147</v>
      </c>
      <c r="L7" s="28">
        <f t="shared" si="0"/>
        <v>47148</v>
      </c>
      <c r="M7" s="28">
        <f t="shared" si="0"/>
        <v>47149</v>
      </c>
      <c r="N7" s="28" t="str">
        <f t="shared" si="0"/>
        <v/>
      </c>
      <c r="O7" s="28" t="str">
        <f t="shared" si="0"/>
        <v/>
      </c>
      <c r="P7" s="28" t="str">
        <f t="shared" si="0"/>
        <v/>
      </c>
      <c r="Q7" s="28" t="str">
        <f t="shared" si="0"/>
        <v/>
      </c>
      <c r="R7" s="3"/>
      <c r="S7" s="28">
        <f t="shared" si="1"/>
        <v>47203</v>
      </c>
      <c r="T7" s="28">
        <f t="shared" si="1"/>
        <v>47204</v>
      </c>
      <c r="U7" s="28">
        <f t="shared" si="1"/>
        <v>47205</v>
      </c>
      <c r="V7" s="28">
        <f t="shared" si="1"/>
        <v>47206</v>
      </c>
      <c r="W7" s="28">
        <f t="shared" si="1"/>
        <v>47207</v>
      </c>
      <c r="X7" s="28">
        <f t="shared" si="1"/>
        <v>47208</v>
      </c>
      <c r="Y7" s="28" t="str">
        <f t="shared" si="1"/>
        <v/>
      </c>
      <c r="Z7" s="5"/>
      <c r="AA7" s="5"/>
    </row>
    <row r="8" spans="1:27" s="7" customFormat="1" ht="9" customHeight="1" x14ac:dyDescent="0.25">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60">
        <f>A10</f>
        <v>47147</v>
      </c>
      <c r="B9" s="61"/>
      <c r="C9" s="61">
        <f>C10</f>
        <v>47148</v>
      </c>
      <c r="D9" s="61"/>
      <c r="E9" s="61">
        <f>E10</f>
        <v>47149</v>
      </c>
      <c r="F9" s="61"/>
      <c r="G9" s="61">
        <f>G10</f>
        <v>47150</v>
      </c>
      <c r="H9" s="61"/>
      <c r="I9" s="61">
        <f>I10</f>
        <v>47151</v>
      </c>
      <c r="J9" s="61"/>
      <c r="K9" s="61">
        <f>K10</f>
        <v>47152</v>
      </c>
      <c r="L9" s="61"/>
      <c r="M9" s="61"/>
      <c r="N9" s="61"/>
      <c r="O9" s="61"/>
      <c r="P9" s="61"/>
      <c r="Q9" s="61"/>
      <c r="R9" s="61"/>
      <c r="S9" s="61">
        <f>S10</f>
        <v>47153</v>
      </c>
      <c r="T9" s="61"/>
      <c r="U9" s="61"/>
      <c r="V9" s="61"/>
      <c r="W9" s="61"/>
      <c r="X9" s="61"/>
      <c r="Y9" s="61"/>
      <c r="Z9" s="63"/>
    </row>
    <row r="10" spans="1:27" s="1" customFormat="1" ht="18.5" x14ac:dyDescent="0.25">
      <c r="A10" s="20">
        <f>$A$1-(WEEKDAY($A$1,1)-(start_day-1))-IF((WEEKDAY($A$1,1)-(start_day-1))&lt;=0,7,0)+1</f>
        <v>47147</v>
      </c>
      <c r="B10" s="21"/>
      <c r="C10" s="18">
        <f>A10+1</f>
        <v>47148</v>
      </c>
      <c r="D10" s="19"/>
      <c r="E10" s="18">
        <f>C10+1</f>
        <v>47149</v>
      </c>
      <c r="F10" s="19"/>
      <c r="G10" s="18">
        <f>E10+1</f>
        <v>47150</v>
      </c>
      <c r="H10" s="19"/>
      <c r="I10" s="18">
        <f>G10+1</f>
        <v>47151</v>
      </c>
      <c r="J10" s="19"/>
      <c r="K10" s="45">
        <f>I10+1</f>
        <v>47152</v>
      </c>
      <c r="L10" s="46"/>
      <c r="M10" s="47"/>
      <c r="N10" s="47"/>
      <c r="O10" s="47"/>
      <c r="P10" s="47"/>
      <c r="Q10" s="47"/>
      <c r="R10" s="48"/>
      <c r="S10" s="49">
        <f>K10+1</f>
        <v>47153</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47154</v>
      </c>
      <c r="B16" s="21"/>
      <c r="C16" s="18">
        <f>A16+1</f>
        <v>47155</v>
      </c>
      <c r="D16" s="19"/>
      <c r="E16" s="18">
        <f>C16+1</f>
        <v>47156</v>
      </c>
      <c r="F16" s="19"/>
      <c r="G16" s="18">
        <f>E16+1</f>
        <v>47157</v>
      </c>
      <c r="H16" s="19"/>
      <c r="I16" s="18">
        <f>G16+1</f>
        <v>47158</v>
      </c>
      <c r="J16" s="19"/>
      <c r="K16" s="45">
        <f>I16+1</f>
        <v>47159</v>
      </c>
      <c r="L16" s="46"/>
      <c r="M16" s="47"/>
      <c r="N16" s="47"/>
      <c r="O16" s="47"/>
      <c r="P16" s="47"/>
      <c r="Q16" s="47"/>
      <c r="R16" s="48"/>
      <c r="S16" s="49">
        <f>K16+1</f>
        <v>47160</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47161</v>
      </c>
      <c r="B22" s="21"/>
      <c r="C22" s="18">
        <f>A22+1</f>
        <v>47162</v>
      </c>
      <c r="D22" s="19"/>
      <c r="E22" s="18">
        <f>C22+1</f>
        <v>47163</v>
      </c>
      <c r="F22" s="19"/>
      <c r="G22" s="18">
        <f>E22+1</f>
        <v>47164</v>
      </c>
      <c r="H22" s="19"/>
      <c r="I22" s="18">
        <f>G22+1</f>
        <v>47165</v>
      </c>
      <c r="J22" s="19"/>
      <c r="K22" s="45">
        <f>I22+1</f>
        <v>47166</v>
      </c>
      <c r="L22" s="46"/>
      <c r="M22" s="47"/>
      <c r="N22" s="47"/>
      <c r="O22" s="47"/>
      <c r="P22" s="47"/>
      <c r="Q22" s="47"/>
      <c r="R22" s="48"/>
      <c r="S22" s="49">
        <f>K22+1</f>
        <v>47167</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47168</v>
      </c>
      <c r="B28" s="21"/>
      <c r="C28" s="18">
        <f>A28+1</f>
        <v>47169</v>
      </c>
      <c r="D28" s="19"/>
      <c r="E28" s="18">
        <f>C28+1</f>
        <v>47170</v>
      </c>
      <c r="F28" s="19"/>
      <c r="G28" s="18">
        <f>E28+1</f>
        <v>47171</v>
      </c>
      <c r="H28" s="19"/>
      <c r="I28" s="18">
        <f>G28+1</f>
        <v>47172</v>
      </c>
      <c r="J28" s="19"/>
      <c r="K28" s="45">
        <f>I28+1</f>
        <v>47173</v>
      </c>
      <c r="L28" s="46"/>
      <c r="M28" s="47"/>
      <c r="N28" s="47"/>
      <c r="O28" s="47"/>
      <c r="P28" s="47"/>
      <c r="Q28" s="47"/>
      <c r="R28" s="48"/>
      <c r="S28" s="49">
        <f>K28+1</f>
        <v>47174</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47175</v>
      </c>
      <c r="B34" s="21"/>
      <c r="C34" s="18">
        <f>A34+1</f>
        <v>47176</v>
      </c>
      <c r="D34" s="19"/>
      <c r="E34" s="18">
        <f>C34+1</f>
        <v>47177</v>
      </c>
      <c r="F34" s="19"/>
      <c r="G34" s="18">
        <f>E34+1</f>
        <v>47178</v>
      </c>
      <c r="H34" s="19"/>
      <c r="I34" s="18">
        <f>G34+1</f>
        <v>47179</v>
      </c>
      <c r="J34" s="19"/>
      <c r="K34" s="45">
        <f>I34+1</f>
        <v>47180</v>
      </c>
      <c r="L34" s="46"/>
      <c r="M34" s="47"/>
      <c r="N34" s="47"/>
      <c r="O34" s="47"/>
      <c r="P34" s="47"/>
      <c r="Q34" s="47"/>
      <c r="R34" s="48"/>
      <c r="S34" s="49">
        <f>K34+1</f>
        <v>47181</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47182</v>
      </c>
      <c r="B40" s="21"/>
      <c r="C40" s="18">
        <f>A40+1</f>
        <v>47183</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43" priority="3">
      <formula>MONTH(A10)&lt;&gt;MONTH($A$1)</formula>
    </cfRule>
    <cfRule type="expression" dxfId="42" priority="4">
      <formula>OR(WEEKDAY(A10,1)=1,WEEKDAY(A10,1)=7)</formula>
    </cfRule>
  </conditionalFormatting>
  <conditionalFormatting sqref="I10 I16 I22 I28 I34">
    <cfRule type="expression" dxfId="41" priority="1">
      <formula>MONTH(I10)&lt;&gt;MONTH($A$1)</formula>
    </cfRule>
    <cfRule type="expression" dxfId="40" priority="2">
      <formula>OR(WEEKDAY(I10,1)=1,WEEKDAY(I10,1)=7)</formula>
    </cfRule>
  </conditionalFormatting>
  <printOptions horizontalCentered="1"/>
  <pageMargins left="0.5" right="0.5" top="0.25" bottom="0.25" header="0.25" footer="0.25"/>
  <pageSetup scale="9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45"/>
  <sheetViews>
    <sheetView showGridLines="0" workbookViewId="0">
      <selection activeCell="AB48" sqref="K44:AB48"/>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DATE('1'!AD18,'1'!AD20+2,1)</f>
        <v>47178</v>
      </c>
      <c r="B1" s="59"/>
      <c r="C1" s="59"/>
      <c r="D1" s="59"/>
      <c r="E1" s="59"/>
      <c r="F1" s="59"/>
      <c r="G1" s="59"/>
      <c r="H1" s="59"/>
      <c r="I1" s="17"/>
      <c r="J1" s="17"/>
      <c r="K1" s="62">
        <f>DATE(YEAR(A1),MONTH(A1)-1,1)</f>
        <v>47150</v>
      </c>
      <c r="L1" s="62"/>
      <c r="M1" s="62"/>
      <c r="N1" s="62"/>
      <c r="O1" s="62"/>
      <c r="P1" s="62"/>
      <c r="Q1" s="62"/>
      <c r="R1" s="3"/>
      <c r="S1" s="62">
        <f>DATE(YEAR(A1),MONTH(A1)+1,1)</f>
        <v>47209</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M</v>
      </c>
      <c r="L2" s="27" t="str">
        <f>INDEX({"S";"M";"T";"W";"T";"F";"S"},1+MOD(start_day+2-2,7))</f>
        <v>T</v>
      </c>
      <c r="M2" s="27" t="str">
        <f>INDEX({"S";"M";"T";"W";"T";"F";"S"},1+MOD(start_day+3-2,7))</f>
        <v>W</v>
      </c>
      <c r="N2" s="27" t="str">
        <f>INDEX({"S";"M";"T";"W";"T";"F";"S"},1+MOD(start_day+4-2,7))</f>
        <v>T</v>
      </c>
      <c r="O2" s="27" t="str">
        <f>INDEX({"S";"M";"T";"W";"T";"F";"S"},1+MOD(start_day+5-2,7))</f>
        <v>F</v>
      </c>
      <c r="P2" s="27" t="str">
        <f>INDEX({"S";"M";"T";"W";"T";"F";"S"},1+MOD(start_day+6-2,7))</f>
        <v>S</v>
      </c>
      <c r="Q2" s="27" t="str">
        <f>INDEX({"S";"M";"T";"W";"T";"F";"S"},1+MOD(start_day+7-2,7))</f>
        <v>S</v>
      </c>
      <c r="R2" s="3"/>
      <c r="S2" s="27" t="str">
        <f>INDEX({"S";"M";"T";"W";"T";"F";"S"},1+MOD(start_day+1-2,7))</f>
        <v>M</v>
      </c>
      <c r="T2" s="27" t="str">
        <f>INDEX({"S";"M";"T";"W";"T";"F";"S"},1+MOD(start_day+2-2,7))</f>
        <v>T</v>
      </c>
      <c r="U2" s="27" t="str">
        <f>INDEX({"S";"M";"T";"W";"T";"F";"S"},1+MOD(start_day+3-2,7))</f>
        <v>W</v>
      </c>
      <c r="V2" s="27" t="str">
        <f>INDEX({"S";"M";"T";"W";"T";"F";"S"},1+MOD(start_day+4-2,7))</f>
        <v>T</v>
      </c>
      <c r="W2" s="27" t="str">
        <f>INDEX({"S";"M";"T";"W";"T";"F";"S"},1+MOD(start_day+5-2,7))</f>
        <v>F</v>
      </c>
      <c r="X2" s="27" t="str">
        <f>INDEX({"S";"M";"T";"W";"T";"F";"S"},1+MOD(start_day+6-2,7))</f>
        <v>S</v>
      </c>
      <c r="Y2" s="27" t="str">
        <f>INDEX({"S";"M";"T";"W";"T";"F";"S"},1+MOD(start_day+7-2,7))</f>
        <v>S</v>
      </c>
      <c r="Z2" s="3"/>
      <c r="AA2" s="3"/>
    </row>
    <row r="3" spans="1:27" s="6" customFormat="1" ht="9" customHeight="1" x14ac:dyDescent="0.2">
      <c r="A3" s="59"/>
      <c r="B3" s="59"/>
      <c r="C3" s="59"/>
      <c r="D3" s="59"/>
      <c r="E3" s="59"/>
      <c r="F3" s="59"/>
      <c r="G3" s="59"/>
      <c r="H3" s="59"/>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f t="shared" si="0"/>
        <v>47150</v>
      </c>
      <c r="O3" s="28">
        <f t="shared" si="0"/>
        <v>47151</v>
      </c>
      <c r="P3" s="28">
        <f t="shared" si="0"/>
        <v>47152</v>
      </c>
      <c r="Q3" s="28">
        <f t="shared" si="0"/>
        <v>47153</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t="str">
        <f t="shared" si="1"/>
        <v/>
      </c>
      <c r="X3" s="28" t="str">
        <f t="shared" si="1"/>
        <v/>
      </c>
      <c r="Y3" s="28">
        <f t="shared" si="1"/>
        <v>47209</v>
      </c>
      <c r="Z3" s="5"/>
      <c r="AA3" s="5"/>
    </row>
    <row r="4" spans="1:27" s="6" customFormat="1" ht="9" customHeight="1" x14ac:dyDescent="0.2">
      <c r="A4" s="59"/>
      <c r="B4" s="59"/>
      <c r="C4" s="59"/>
      <c r="D4" s="59"/>
      <c r="E4" s="59"/>
      <c r="F4" s="59"/>
      <c r="G4" s="59"/>
      <c r="H4" s="59"/>
      <c r="I4" s="17"/>
      <c r="J4" s="17"/>
      <c r="K4" s="28">
        <f t="shared" si="0"/>
        <v>47154</v>
      </c>
      <c r="L4" s="28">
        <f t="shared" si="0"/>
        <v>47155</v>
      </c>
      <c r="M4" s="28">
        <f t="shared" si="0"/>
        <v>47156</v>
      </c>
      <c r="N4" s="28">
        <f t="shared" si="0"/>
        <v>47157</v>
      </c>
      <c r="O4" s="28">
        <f t="shared" si="0"/>
        <v>47158</v>
      </c>
      <c r="P4" s="28">
        <f t="shared" si="0"/>
        <v>47159</v>
      </c>
      <c r="Q4" s="28">
        <f t="shared" si="0"/>
        <v>47160</v>
      </c>
      <c r="R4" s="3"/>
      <c r="S4" s="28">
        <f t="shared" si="1"/>
        <v>47210</v>
      </c>
      <c r="T4" s="28">
        <f t="shared" si="1"/>
        <v>47211</v>
      </c>
      <c r="U4" s="28">
        <f t="shared" si="1"/>
        <v>47212</v>
      </c>
      <c r="V4" s="28">
        <f t="shared" si="1"/>
        <v>47213</v>
      </c>
      <c r="W4" s="28">
        <f t="shared" si="1"/>
        <v>47214</v>
      </c>
      <c r="X4" s="28">
        <f t="shared" si="1"/>
        <v>47215</v>
      </c>
      <c r="Y4" s="28">
        <f t="shared" si="1"/>
        <v>47216</v>
      </c>
      <c r="Z4" s="5"/>
      <c r="AA4" s="5"/>
    </row>
    <row r="5" spans="1:27" s="6" customFormat="1" ht="9" customHeight="1" x14ac:dyDescent="0.2">
      <c r="A5" s="59"/>
      <c r="B5" s="59"/>
      <c r="C5" s="59"/>
      <c r="D5" s="59"/>
      <c r="E5" s="59"/>
      <c r="F5" s="59"/>
      <c r="G5" s="59"/>
      <c r="H5" s="59"/>
      <c r="I5" s="17"/>
      <c r="J5" s="17"/>
      <c r="K5" s="28">
        <f t="shared" si="0"/>
        <v>47161</v>
      </c>
      <c r="L5" s="28">
        <f t="shared" si="0"/>
        <v>47162</v>
      </c>
      <c r="M5" s="28">
        <f t="shared" si="0"/>
        <v>47163</v>
      </c>
      <c r="N5" s="28">
        <f t="shared" si="0"/>
        <v>47164</v>
      </c>
      <c r="O5" s="28">
        <f t="shared" si="0"/>
        <v>47165</v>
      </c>
      <c r="P5" s="28">
        <f t="shared" si="0"/>
        <v>47166</v>
      </c>
      <c r="Q5" s="28">
        <f t="shared" si="0"/>
        <v>47167</v>
      </c>
      <c r="R5" s="3"/>
      <c r="S5" s="28">
        <f t="shared" si="1"/>
        <v>47217</v>
      </c>
      <c r="T5" s="28">
        <f t="shared" si="1"/>
        <v>47218</v>
      </c>
      <c r="U5" s="28">
        <f t="shared" si="1"/>
        <v>47219</v>
      </c>
      <c r="V5" s="28">
        <f t="shared" si="1"/>
        <v>47220</v>
      </c>
      <c r="W5" s="28">
        <f t="shared" si="1"/>
        <v>47221</v>
      </c>
      <c r="X5" s="28">
        <f t="shared" si="1"/>
        <v>47222</v>
      </c>
      <c r="Y5" s="28">
        <f t="shared" si="1"/>
        <v>47223</v>
      </c>
      <c r="Z5" s="5"/>
      <c r="AA5" s="5"/>
    </row>
    <row r="6" spans="1:27" s="6" customFormat="1" ht="9" customHeight="1" x14ac:dyDescent="0.2">
      <c r="A6" s="59"/>
      <c r="B6" s="59"/>
      <c r="C6" s="59"/>
      <c r="D6" s="59"/>
      <c r="E6" s="59"/>
      <c r="F6" s="59"/>
      <c r="G6" s="59"/>
      <c r="H6" s="59"/>
      <c r="I6" s="17"/>
      <c r="J6" s="17"/>
      <c r="K6" s="28">
        <f t="shared" si="0"/>
        <v>47168</v>
      </c>
      <c r="L6" s="28">
        <f t="shared" si="0"/>
        <v>47169</v>
      </c>
      <c r="M6" s="28">
        <f t="shared" si="0"/>
        <v>47170</v>
      </c>
      <c r="N6" s="28">
        <f t="shared" si="0"/>
        <v>47171</v>
      </c>
      <c r="O6" s="28">
        <f t="shared" si="0"/>
        <v>47172</v>
      </c>
      <c r="P6" s="28">
        <f t="shared" si="0"/>
        <v>47173</v>
      </c>
      <c r="Q6" s="28">
        <f t="shared" si="0"/>
        <v>47174</v>
      </c>
      <c r="R6" s="3"/>
      <c r="S6" s="28">
        <f t="shared" si="1"/>
        <v>47224</v>
      </c>
      <c r="T6" s="28">
        <f t="shared" si="1"/>
        <v>47225</v>
      </c>
      <c r="U6" s="28">
        <f t="shared" si="1"/>
        <v>47226</v>
      </c>
      <c r="V6" s="28">
        <f t="shared" si="1"/>
        <v>47227</v>
      </c>
      <c r="W6" s="28">
        <f t="shared" si="1"/>
        <v>47228</v>
      </c>
      <c r="X6" s="28">
        <f t="shared" si="1"/>
        <v>47229</v>
      </c>
      <c r="Y6" s="28">
        <f t="shared" si="1"/>
        <v>47230</v>
      </c>
      <c r="Z6" s="5"/>
      <c r="AA6" s="5"/>
    </row>
    <row r="7" spans="1:27" s="6" customFormat="1" ht="9" customHeight="1" x14ac:dyDescent="0.2">
      <c r="A7" s="59"/>
      <c r="B7" s="59"/>
      <c r="C7" s="59"/>
      <c r="D7" s="59"/>
      <c r="E7" s="59"/>
      <c r="F7" s="59"/>
      <c r="G7" s="59"/>
      <c r="H7" s="59"/>
      <c r="I7" s="17"/>
      <c r="J7" s="17"/>
      <c r="K7" s="28">
        <f t="shared" si="0"/>
        <v>47175</v>
      </c>
      <c r="L7" s="28">
        <f t="shared" si="0"/>
        <v>47176</v>
      </c>
      <c r="M7" s="28">
        <f t="shared" si="0"/>
        <v>47177</v>
      </c>
      <c r="N7" s="28" t="str">
        <f t="shared" si="0"/>
        <v/>
      </c>
      <c r="O7" s="28" t="str">
        <f t="shared" si="0"/>
        <v/>
      </c>
      <c r="P7" s="28" t="str">
        <f t="shared" si="0"/>
        <v/>
      </c>
      <c r="Q7" s="28" t="str">
        <f t="shared" si="0"/>
        <v/>
      </c>
      <c r="R7" s="3"/>
      <c r="S7" s="28">
        <f t="shared" si="1"/>
        <v>47231</v>
      </c>
      <c r="T7" s="28">
        <f t="shared" si="1"/>
        <v>47232</v>
      </c>
      <c r="U7" s="28">
        <f t="shared" si="1"/>
        <v>47233</v>
      </c>
      <c r="V7" s="28">
        <f t="shared" si="1"/>
        <v>47234</v>
      </c>
      <c r="W7" s="28">
        <f t="shared" si="1"/>
        <v>47235</v>
      </c>
      <c r="X7" s="28">
        <f t="shared" si="1"/>
        <v>47236</v>
      </c>
      <c r="Y7" s="28">
        <f t="shared" si="1"/>
        <v>47237</v>
      </c>
      <c r="Z7" s="5"/>
      <c r="AA7" s="5"/>
    </row>
    <row r="8" spans="1:27" s="7" customFormat="1" ht="9" customHeight="1" x14ac:dyDescent="0.25">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f t="shared" si="1"/>
        <v>47238</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60">
        <f>A10</f>
        <v>47175</v>
      </c>
      <c r="B9" s="61"/>
      <c r="C9" s="61">
        <f>C10</f>
        <v>47176</v>
      </c>
      <c r="D9" s="61"/>
      <c r="E9" s="61">
        <f>E10</f>
        <v>47177</v>
      </c>
      <c r="F9" s="61"/>
      <c r="G9" s="61">
        <f>G10</f>
        <v>47178</v>
      </c>
      <c r="H9" s="61"/>
      <c r="I9" s="61">
        <f>I10</f>
        <v>47179</v>
      </c>
      <c r="J9" s="61"/>
      <c r="K9" s="61">
        <f>K10</f>
        <v>47180</v>
      </c>
      <c r="L9" s="61"/>
      <c r="M9" s="61"/>
      <c r="N9" s="61"/>
      <c r="O9" s="61"/>
      <c r="P9" s="61"/>
      <c r="Q9" s="61"/>
      <c r="R9" s="61"/>
      <c r="S9" s="61">
        <f>S10</f>
        <v>47181</v>
      </c>
      <c r="T9" s="61"/>
      <c r="U9" s="61"/>
      <c r="V9" s="61"/>
      <c r="W9" s="61"/>
      <c r="X9" s="61"/>
      <c r="Y9" s="61"/>
      <c r="Z9" s="63"/>
    </row>
    <row r="10" spans="1:27" s="1" customFormat="1" ht="18.5" x14ac:dyDescent="0.25">
      <c r="A10" s="20">
        <f>$A$1-(WEEKDAY($A$1,1)-(start_day-1))-IF((WEEKDAY($A$1,1)-(start_day-1))&lt;=0,7,0)+1</f>
        <v>47175</v>
      </c>
      <c r="B10" s="21"/>
      <c r="C10" s="18">
        <f>A10+1</f>
        <v>47176</v>
      </c>
      <c r="D10" s="19"/>
      <c r="E10" s="18">
        <f>C10+1</f>
        <v>47177</v>
      </c>
      <c r="F10" s="19"/>
      <c r="G10" s="18">
        <f>E10+1</f>
        <v>47178</v>
      </c>
      <c r="H10" s="19"/>
      <c r="I10" s="18">
        <f>G10+1</f>
        <v>47179</v>
      </c>
      <c r="J10" s="19"/>
      <c r="K10" s="45">
        <f>I10+1</f>
        <v>47180</v>
      </c>
      <c r="L10" s="46"/>
      <c r="M10" s="47"/>
      <c r="N10" s="47"/>
      <c r="O10" s="47"/>
      <c r="P10" s="47"/>
      <c r="Q10" s="47"/>
      <c r="R10" s="48"/>
      <c r="S10" s="49">
        <f>K10+1</f>
        <v>47181</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47182</v>
      </c>
      <c r="B16" s="21"/>
      <c r="C16" s="18">
        <f>A16+1</f>
        <v>47183</v>
      </c>
      <c r="D16" s="19"/>
      <c r="E16" s="18">
        <f>C16+1</f>
        <v>47184</v>
      </c>
      <c r="F16" s="19"/>
      <c r="G16" s="18">
        <f>E16+1</f>
        <v>47185</v>
      </c>
      <c r="H16" s="19"/>
      <c r="I16" s="18">
        <f>G16+1</f>
        <v>47186</v>
      </c>
      <c r="J16" s="19"/>
      <c r="K16" s="45">
        <f>I16+1</f>
        <v>47187</v>
      </c>
      <c r="L16" s="46"/>
      <c r="M16" s="47"/>
      <c r="N16" s="47"/>
      <c r="O16" s="47"/>
      <c r="P16" s="47"/>
      <c r="Q16" s="47"/>
      <c r="R16" s="48"/>
      <c r="S16" s="49">
        <f>K16+1</f>
        <v>47188</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47189</v>
      </c>
      <c r="B22" s="21"/>
      <c r="C22" s="18">
        <f>A22+1</f>
        <v>47190</v>
      </c>
      <c r="D22" s="19"/>
      <c r="E22" s="18">
        <f>C22+1</f>
        <v>47191</v>
      </c>
      <c r="F22" s="19"/>
      <c r="G22" s="18">
        <f>E22+1</f>
        <v>47192</v>
      </c>
      <c r="H22" s="19"/>
      <c r="I22" s="18">
        <f>G22+1</f>
        <v>47193</v>
      </c>
      <c r="J22" s="19"/>
      <c r="K22" s="45">
        <f>I22+1</f>
        <v>47194</v>
      </c>
      <c r="L22" s="46"/>
      <c r="M22" s="47"/>
      <c r="N22" s="47"/>
      <c r="O22" s="47"/>
      <c r="P22" s="47"/>
      <c r="Q22" s="47"/>
      <c r="R22" s="48"/>
      <c r="S22" s="49">
        <f>K22+1</f>
        <v>47195</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47196</v>
      </c>
      <c r="B28" s="21"/>
      <c r="C28" s="18">
        <f>A28+1</f>
        <v>47197</v>
      </c>
      <c r="D28" s="19"/>
      <c r="E28" s="18">
        <f>C28+1</f>
        <v>47198</v>
      </c>
      <c r="F28" s="19"/>
      <c r="G28" s="18">
        <f>E28+1</f>
        <v>47199</v>
      </c>
      <c r="H28" s="19"/>
      <c r="I28" s="18">
        <f>G28+1</f>
        <v>47200</v>
      </c>
      <c r="J28" s="19"/>
      <c r="K28" s="45">
        <f>I28+1</f>
        <v>47201</v>
      </c>
      <c r="L28" s="46"/>
      <c r="M28" s="47"/>
      <c r="N28" s="47"/>
      <c r="O28" s="47"/>
      <c r="P28" s="47"/>
      <c r="Q28" s="47"/>
      <c r="R28" s="48"/>
      <c r="S28" s="49">
        <f>K28+1</f>
        <v>47202</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47203</v>
      </c>
      <c r="B34" s="21"/>
      <c r="C34" s="18">
        <f>A34+1</f>
        <v>47204</v>
      </c>
      <c r="D34" s="19"/>
      <c r="E34" s="18">
        <f>C34+1</f>
        <v>47205</v>
      </c>
      <c r="F34" s="19"/>
      <c r="G34" s="18">
        <f>E34+1</f>
        <v>47206</v>
      </c>
      <c r="H34" s="19"/>
      <c r="I34" s="18">
        <f>G34+1</f>
        <v>47207</v>
      </c>
      <c r="J34" s="19"/>
      <c r="K34" s="45">
        <f>I34+1</f>
        <v>47208</v>
      </c>
      <c r="L34" s="46"/>
      <c r="M34" s="47"/>
      <c r="N34" s="47"/>
      <c r="O34" s="47"/>
      <c r="P34" s="47"/>
      <c r="Q34" s="47"/>
      <c r="R34" s="48"/>
      <c r="S34" s="49">
        <f>K34+1</f>
        <v>47209</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47210</v>
      </c>
      <c r="B40" s="21"/>
      <c r="C40" s="18">
        <f>A40+1</f>
        <v>47211</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9" priority="3">
      <formula>MONTH(A10)&lt;&gt;MONTH($A$1)</formula>
    </cfRule>
    <cfRule type="expression" dxfId="38" priority="4">
      <formula>OR(WEEKDAY(A10,1)=1,WEEKDAY(A10,1)=7)</formula>
    </cfRule>
  </conditionalFormatting>
  <conditionalFormatting sqref="I10 I16 I22 I28 I34">
    <cfRule type="expression" dxfId="37" priority="1">
      <formula>MONTH(I10)&lt;&gt;MONTH($A$1)</formula>
    </cfRule>
    <cfRule type="expression" dxfId="36" priority="2">
      <formula>OR(WEEKDAY(I10,1)=1,WEEKDAY(I10,1)=7)</formula>
    </cfRule>
  </conditionalFormatting>
  <printOptions horizontalCentered="1"/>
  <pageMargins left="0.5" right="0.5" top="0.25" bottom="0.25" header="0.25" footer="0.25"/>
  <pageSetup scale="9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45"/>
  <sheetViews>
    <sheetView showGridLines="0" workbookViewId="0">
      <selection activeCell="AB48" sqref="K44:AB48"/>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DATE('1'!AD18,'1'!AD20+3,1)</f>
        <v>47209</v>
      </c>
      <c r="B1" s="59"/>
      <c r="C1" s="59"/>
      <c r="D1" s="59"/>
      <c r="E1" s="59"/>
      <c r="F1" s="59"/>
      <c r="G1" s="59"/>
      <c r="H1" s="59"/>
      <c r="I1" s="17"/>
      <c r="J1" s="17"/>
      <c r="K1" s="62">
        <f>DATE(YEAR(A1),MONTH(A1)-1,1)</f>
        <v>47178</v>
      </c>
      <c r="L1" s="62"/>
      <c r="M1" s="62"/>
      <c r="N1" s="62"/>
      <c r="O1" s="62"/>
      <c r="P1" s="62"/>
      <c r="Q1" s="62"/>
      <c r="R1" s="3"/>
      <c r="S1" s="62">
        <f>DATE(YEAR(A1),MONTH(A1)+1,1)</f>
        <v>47239</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M</v>
      </c>
      <c r="L2" s="27" t="str">
        <f>INDEX({"S";"M";"T";"W";"T";"F";"S"},1+MOD(start_day+2-2,7))</f>
        <v>T</v>
      </c>
      <c r="M2" s="27" t="str">
        <f>INDEX({"S";"M";"T";"W";"T";"F";"S"},1+MOD(start_day+3-2,7))</f>
        <v>W</v>
      </c>
      <c r="N2" s="27" t="str">
        <f>INDEX({"S";"M";"T";"W";"T";"F";"S"},1+MOD(start_day+4-2,7))</f>
        <v>T</v>
      </c>
      <c r="O2" s="27" t="str">
        <f>INDEX({"S";"M";"T";"W";"T";"F";"S"},1+MOD(start_day+5-2,7))</f>
        <v>F</v>
      </c>
      <c r="P2" s="27" t="str">
        <f>INDEX({"S";"M";"T";"W";"T";"F";"S"},1+MOD(start_day+6-2,7))</f>
        <v>S</v>
      </c>
      <c r="Q2" s="27" t="str">
        <f>INDEX({"S";"M";"T";"W";"T";"F";"S"},1+MOD(start_day+7-2,7))</f>
        <v>S</v>
      </c>
      <c r="R2" s="3"/>
      <c r="S2" s="27" t="str">
        <f>INDEX({"S";"M";"T";"W";"T";"F";"S"},1+MOD(start_day+1-2,7))</f>
        <v>M</v>
      </c>
      <c r="T2" s="27" t="str">
        <f>INDEX({"S";"M";"T";"W";"T";"F";"S"},1+MOD(start_day+2-2,7))</f>
        <v>T</v>
      </c>
      <c r="U2" s="27" t="str">
        <f>INDEX({"S";"M";"T";"W";"T";"F";"S"},1+MOD(start_day+3-2,7))</f>
        <v>W</v>
      </c>
      <c r="V2" s="27" t="str">
        <f>INDEX({"S";"M";"T";"W";"T";"F";"S"},1+MOD(start_day+4-2,7))</f>
        <v>T</v>
      </c>
      <c r="W2" s="27" t="str">
        <f>INDEX({"S";"M";"T";"W";"T";"F";"S"},1+MOD(start_day+5-2,7))</f>
        <v>F</v>
      </c>
      <c r="X2" s="27" t="str">
        <f>INDEX({"S";"M";"T";"W";"T";"F";"S"},1+MOD(start_day+6-2,7))</f>
        <v>S</v>
      </c>
      <c r="Y2" s="27" t="str">
        <f>INDEX({"S";"M";"T";"W";"T";"F";"S"},1+MOD(start_day+7-2,7))</f>
        <v>S</v>
      </c>
      <c r="Z2" s="3"/>
      <c r="AA2" s="3"/>
    </row>
    <row r="3" spans="1:27" s="6" customFormat="1" ht="9" customHeight="1" x14ac:dyDescent="0.2">
      <c r="A3" s="59"/>
      <c r="B3" s="59"/>
      <c r="C3" s="59"/>
      <c r="D3" s="59"/>
      <c r="E3" s="59"/>
      <c r="F3" s="59"/>
      <c r="G3" s="59"/>
      <c r="H3" s="59"/>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f t="shared" si="0"/>
        <v>47178</v>
      </c>
      <c r="O3" s="28">
        <f t="shared" si="0"/>
        <v>47179</v>
      </c>
      <c r="P3" s="28">
        <f t="shared" si="0"/>
        <v>47180</v>
      </c>
      <c r="Q3" s="28">
        <f t="shared" si="0"/>
        <v>47181</v>
      </c>
      <c r="R3" s="3"/>
      <c r="S3" s="28" t="str">
        <f t="shared" ref="S3:Y8" si="1">IF(MONTH($S$1)&lt;&gt;MONTH($S$1-(WEEKDAY($S$1,1)-(start_day-1))-IF((WEEKDAY($S$1,1)-(start_day-1))&lt;=0,7,0)+(ROW(S3)-ROW($S$3))*7+(COLUMN(S3)-COLUMN($S$3)+1)),"",$S$1-(WEEKDAY($S$1,1)-(start_day-1))-IF((WEEKDAY($S$1,1)-(start_day-1))&lt;=0,7,0)+(ROW(S3)-ROW($S$3))*7+(COLUMN(S3)-COLUMN($S$3)+1))</f>
        <v/>
      </c>
      <c r="T3" s="28">
        <f t="shared" si="1"/>
        <v>47239</v>
      </c>
      <c r="U3" s="28">
        <f t="shared" si="1"/>
        <v>47240</v>
      </c>
      <c r="V3" s="28">
        <f t="shared" si="1"/>
        <v>47241</v>
      </c>
      <c r="W3" s="28">
        <f t="shared" si="1"/>
        <v>47242</v>
      </c>
      <c r="X3" s="28">
        <f t="shared" si="1"/>
        <v>47243</v>
      </c>
      <c r="Y3" s="28">
        <f t="shared" si="1"/>
        <v>47244</v>
      </c>
      <c r="Z3" s="5"/>
      <c r="AA3" s="5"/>
    </row>
    <row r="4" spans="1:27" s="6" customFormat="1" ht="9" customHeight="1" x14ac:dyDescent="0.2">
      <c r="A4" s="59"/>
      <c r="B4" s="59"/>
      <c r="C4" s="59"/>
      <c r="D4" s="59"/>
      <c r="E4" s="59"/>
      <c r="F4" s="59"/>
      <c r="G4" s="59"/>
      <c r="H4" s="59"/>
      <c r="I4" s="17"/>
      <c r="J4" s="17"/>
      <c r="K4" s="28">
        <f t="shared" si="0"/>
        <v>47182</v>
      </c>
      <c r="L4" s="28">
        <f t="shared" si="0"/>
        <v>47183</v>
      </c>
      <c r="M4" s="28">
        <f t="shared" si="0"/>
        <v>47184</v>
      </c>
      <c r="N4" s="28">
        <f t="shared" si="0"/>
        <v>47185</v>
      </c>
      <c r="O4" s="28">
        <f t="shared" si="0"/>
        <v>47186</v>
      </c>
      <c r="P4" s="28">
        <f t="shared" si="0"/>
        <v>47187</v>
      </c>
      <c r="Q4" s="28">
        <f t="shared" si="0"/>
        <v>47188</v>
      </c>
      <c r="R4" s="3"/>
      <c r="S4" s="28">
        <f t="shared" si="1"/>
        <v>47245</v>
      </c>
      <c r="T4" s="28">
        <f t="shared" si="1"/>
        <v>47246</v>
      </c>
      <c r="U4" s="28">
        <f t="shared" si="1"/>
        <v>47247</v>
      </c>
      <c r="V4" s="28">
        <f t="shared" si="1"/>
        <v>47248</v>
      </c>
      <c r="W4" s="28">
        <f t="shared" si="1"/>
        <v>47249</v>
      </c>
      <c r="X4" s="28">
        <f t="shared" si="1"/>
        <v>47250</v>
      </c>
      <c r="Y4" s="28">
        <f t="shared" si="1"/>
        <v>47251</v>
      </c>
      <c r="Z4" s="5"/>
      <c r="AA4" s="5"/>
    </row>
    <row r="5" spans="1:27" s="6" customFormat="1" ht="9" customHeight="1" x14ac:dyDescent="0.2">
      <c r="A5" s="59"/>
      <c r="B5" s="59"/>
      <c r="C5" s="59"/>
      <c r="D5" s="59"/>
      <c r="E5" s="59"/>
      <c r="F5" s="59"/>
      <c r="G5" s="59"/>
      <c r="H5" s="59"/>
      <c r="I5" s="17"/>
      <c r="J5" s="17"/>
      <c r="K5" s="28">
        <f t="shared" si="0"/>
        <v>47189</v>
      </c>
      <c r="L5" s="28">
        <f t="shared" si="0"/>
        <v>47190</v>
      </c>
      <c r="M5" s="28">
        <f t="shared" si="0"/>
        <v>47191</v>
      </c>
      <c r="N5" s="28">
        <f t="shared" si="0"/>
        <v>47192</v>
      </c>
      <c r="O5" s="28">
        <f t="shared" si="0"/>
        <v>47193</v>
      </c>
      <c r="P5" s="28">
        <f t="shared" si="0"/>
        <v>47194</v>
      </c>
      <c r="Q5" s="28">
        <f t="shared" si="0"/>
        <v>47195</v>
      </c>
      <c r="R5" s="3"/>
      <c r="S5" s="28">
        <f t="shared" si="1"/>
        <v>47252</v>
      </c>
      <c r="T5" s="28">
        <f t="shared" si="1"/>
        <v>47253</v>
      </c>
      <c r="U5" s="28">
        <f t="shared" si="1"/>
        <v>47254</v>
      </c>
      <c r="V5" s="28">
        <f t="shared" si="1"/>
        <v>47255</v>
      </c>
      <c r="W5" s="28">
        <f t="shared" si="1"/>
        <v>47256</v>
      </c>
      <c r="X5" s="28">
        <f t="shared" si="1"/>
        <v>47257</v>
      </c>
      <c r="Y5" s="28">
        <f t="shared" si="1"/>
        <v>47258</v>
      </c>
      <c r="Z5" s="5"/>
      <c r="AA5" s="5"/>
    </row>
    <row r="6" spans="1:27" s="6" customFormat="1" ht="9" customHeight="1" x14ac:dyDescent="0.2">
      <c r="A6" s="59"/>
      <c r="B6" s="59"/>
      <c r="C6" s="59"/>
      <c r="D6" s="59"/>
      <c r="E6" s="59"/>
      <c r="F6" s="59"/>
      <c r="G6" s="59"/>
      <c r="H6" s="59"/>
      <c r="I6" s="17"/>
      <c r="J6" s="17"/>
      <c r="K6" s="28">
        <f t="shared" si="0"/>
        <v>47196</v>
      </c>
      <c r="L6" s="28">
        <f t="shared" si="0"/>
        <v>47197</v>
      </c>
      <c r="M6" s="28">
        <f t="shared" si="0"/>
        <v>47198</v>
      </c>
      <c r="N6" s="28">
        <f t="shared" si="0"/>
        <v>47199</v>
      </c>
      <c r="O6" s="28">
        <f t="shared" si="0"/>
        <v>47200</v>
      </c>
      <c r="P6" s="28">
        <f t="shared" si="0"/>
        <v>47201</v>
      </c>
      <c r="Q6" s="28">
        <f t="shared" si="0"/>
        <v>47202</v>
      </c>
      <c r="R6" s="3"/>
      <c r="S6" s="28">
        <f t="shared" si="1"/>
        <v>47259</v>
      </c>
      <c r="T6" s="28">
        <f t="shared" si="1"/>
        <v>47260</v>
      </c>
      <c r="U6" s="28">
        <f t="shared" si="1"/>
        <v>47261</v>
      </c>
      <c r="V6" s="28">
        <f t="shared" si="1"/>
        <v>47262</v>
      </c>
      <c r="W6" s="28">
        <f t="shared" si="1"/>
        <v>47263</v>
      </c>
      <c r="X6" s="28">
        <f t="shared" si="1"/>
        <v>47264</v>
      </c>
      <c r="Y6" s="28">
        <f t="shared" si="1"/>
        <v>47265</v>
      </c>
      <c r="Z6" s="5"/>
      <c r="AA6" s="5"/>
    </row>
    <row r="7" spans="1:27" s="6" customFormat="1" ht="9" customHeight="1" x14ac:dyDescent="0.2">
      <c r="A7" s="59"/>
      <c r="B7" s="59"/>
      <c r="C7" s="59"/>
      <c r="D7" s="59"/>
      <c r="E7" s="59"/>
      <c r="F7" s="59"/>
      <c r="G7" s="59"/>
      <c r="H7" s="59"/>
      <c r="I7" s="17"/>
      <c r="J7" s="17"/>
      <c r="K7" s="28">
        <f t="shared" si="0"/>
        <v>47203</v>
      </c>
      <c r="L7" s="28">
        <f t="shared" si="0"/>
        <v>47204</v>
      </c>
      <c r="M7" s="28">
        <f t="shared" si="0"/>
        <v>47205</v>
      </c>
      <c r="N7" s="28">
        <f t="shared" si="0"/>
        <v>47206</v>
      </c>
      <c r="O7" s="28">
        <f t="shared" si="0"/>
        <v>47207</v>
      </c>
      <c r="P7" s="28">
        <f t="shared" si="0"/>
        <v>47208</v>
      </c>
      <c r="Q7" s="28" t="str">
        <f t="shared" si="0"/>
        <v/>
      </c>
      <c r="R7" s="3"/>
      <c r="S7" s="28">
        <f t="shared" si="1"/>
        <v>47266</v>
      </c>
      <c r="T7" s="28">
        <f t="shared" si="1"/>
        <v>47267</v>
      </c>
      <c r="U7" s="28">
        <f t="shared" si="1"/>
        <v>47268</v>
      </c>
      <c r="V7" s="28">
        <f t="shared" si="1"/>
        <v>47269</v>
      </c>
      <c r="W7" s="28" t="str">
        <f t="shared" si="1"/>
        <v/>
      </c>
      <c r="X7" s="28" t="str">
        <f t="shared" si="1"/>
        <v/>
      </c>
      <c r="Y7" s="28" t="str">
        <f t="shared" si="1"/>
        <v/>
      </c>
      <c r="Z7" s="5"/>
      <c r="AA7" s="5"/>
    </row>
    <row r="8" spans="1:27" s="7" customFormat="1" ht="9" customHeight="1" x14ac:dyDescent="0.25">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60">
        <f>A10</f>
        <v>47203</v>
      </c>
      <c r="B9" s="61"/>
      <c r="C9" s="61">
        <f>C10</f>
        <v>47204</v>
      </c>
      <c r="D9" s="61"/>
      <c r="E9" s="61">
        <f>E10</f>
        <v>47205</v>
      </c>
      <c r="F9" s="61"/>
      <c r="G9" s="61">
        <f>G10</f>
        <v>47206</v>
      </c>
      <c r="H9" s="61"/>
      <c r="I9" s="61">
        <f>I10</f>
        <v>47207</v>
      </c>
      <c r="J9" s="61"/>
      <c r="K9" s="61">
        <f>K10</f>
        <v>47208</v>
      </c>
      <c r="L9" s="61"/>
      <c r="M9" s="61"/>
      <c r="N9" s="61"/>
      <c r="O9" s="61"/>
      <c r="P9" s="61"/>
      <c r="Q9" s="61"/>
      <c r="R9" s="61"/>
      <c r="S9" s="61">
        <f>S10</f>
        <v>47209</v>
      </c>
      <c r="T9" s="61"/>
      <c r="U9" s="61"/>
      <c r="V9" s="61"/>
      <c r="W9" s="61"/>
      <c r="X9" s="61"/>
      <c r="Y9" s="61"/>
      <c r="Z9" s="63"/>
    </row>
    <row r="10" spans="1:27" s="1" customFormat="1" ht="18.5" x14ac:dyDescent="0.25">
      <c r="A10" s="20">
        <f>$A$1-(WEEKDAY($A$1,1)-(start_day-1))-IF((WEEKDAY($A$1,1)-(start_day-1))&lt;=0,7,0)+1</f>
        <v>47203</v>
      </c>
      <c r="B10" s="21"/>
      <c r="C10" s="18">
        <f>A10+1</f>
        <v>47204</v>
      </c>
      <c r="D10" s="19"/>
      <c r="E10" s="18">
        <f>C10+1</f>
        <v>47205</v>
      </c>
      <c r="F10" s="19"/>
      <c r="G10" s="18">
        <f>E10+1</f>
        <v>47206</v>
      </c>
      <c r="H10" s="19"/>
      <c r="I10" s="18">
        <f>G10+1</f>
        <v>47207</v>
      </c>
      <c r="J10" s="19"/>
      <c r="K10" s="45">
        <f>I10+1</f>
        <v>47208</v>
      </c>
      <c r="L10" s="46"/>
      <c r="M10" s="47"/>
      <c r="N10" s="47"/>
      <c r="O10" s="47"/>
      <c r="P10" s="47"/>
      <c r="Q10" s="47"/>
      <c r="R10" s="48"/>
      <c r="S10" s="49">
        <f>K10+1</f>
        <v>47209</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47210</v>
      </c>
      <c r="B16" s="21"/>
      <c r="C16" s="18">
        <f>A16+1</f>
        <v>47211</v>
      </c>
      <c r="D16" s="19"/>
      <c r="E16" s="18">
        <f>C16+1</f>
        <v>47212</v>
      </c>
      <c r="F16" s="19"/>
      <c r="G16" s="18">
        <f>E16+1</f>
        <v>47213</v>
      </c>
      <c r="H16" s="19"/>
      <c r="I16" s="18">
        <f>G16+1</f>
        <v>47214</v>
      </c>
      <c r="J16" s="19"/>
      <c r="K16" s="45">
        <f>I16+1</f>
        <v>47215</v>
      </c>
      <c r="L16" s="46"/>
      <c r="M16" s="47"/>
      <c r="N16" s="47"/>
      <c r="O16" s="47"/>
      <c r="P16" s="47"/>
      <c r="Q16" s="47"/>
      <c r="R16" s="48"/>
      <c r="S16" s="49">
        <f>K16+1</f>
        <v>47216</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47217</v>
      </c>
      <c r="B22" s="21"/>
      <c r="C22" s="18">
        <f>A22+1</f>
        <v>47218</v>
      </c>
      <c r="D22" s="19"/>
      <c r="E22" s="18">
        <f>C22+1</f>
        <v>47219</v>
      </c>
      <c r="F22" s="19"/>
      <c r="G22" s="18">
        <f>E22+1</f>
        <v>47220</v>
      </c>
      <c r="H22" s="19"/>
      <c r="I22" s="18">
        <f>G22+1</f>
        <v>47221</v>
      </c>
      <c r="J22" s="19"/>
      <c r="K22" s="45">
        <f>I22+1</f>
        <v>47222</v>
      </c>
      <c r="L22" s="46"/>
      <c r="M22" s="47"/>
      <c r="N22" s="47"/>
      <c r="O22" s="47"/>
      <c r="P22" s="47"/>
      <c r="Q22" s="47"/>
      <c r="R22" s="48"/>
      <c r="S22" s="49">
        <f>K22+1</f>
        <v>47223</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47224</v>
      </c>
      <c r="B28" s="21"/>
      <c r="C28" s="18">
        <f>A28+1</f>
        <v>47225</v>
      </c>
      <c r="D28" s="19"/>
      <c r="E28" s="18">
        <f>C28+1</f>
        <v>47226</v>
      </c>
      <c r="F28" s="19"/>
      <c r="G28" s="18">
        <f>E28+1</f>
        <v>47227</v>
      </c>
      <c r="H28" s="19"/>
      <c r="I28" s="18">
        <f>G28+1</f>
        <v>47228</v>
      </c>
      <c r="J28" s="19"/>
      <c r="K28" s="45">
        <f>I28+1</f>
        <v>47229</v>
      </c>
      <c r="L28" s="46"/>
      <c r="M28" s="47"/>
      <c r="N28" s="47"/>
      <c r="O28" s="47"/>
      <c r="P28" s="47"/>
      <c r="Q28" s="47"/>
      <c r="R28" s="48"/>
      <c r="S28" s="49">
        <f>K28+1</f>
        <v>47230</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47231</v>
      </c>
      <c r="B34" s="21"/>
      <c r="C34" s="18">
        <f>A34+1</f>
        <v>47232</v>
      </c>
      <c r="D34" s="19"/>
      <c r="E34" s="18">
        <f>C34+1</f>
        <v>47233</v>
      </c>
      <c r="F34" s="19"/>
      <c r="G34" s="18">
        <f>E34+1</f>
        <v>47234</v>
      </c>
      <c r="H34" s="19"/>
      <c r="I34" s="18">
        <f>G34+1</f>
        <v>47235</v>
      </c>
      <c r="J34" s="19"/>
      <c r="K34" s="45">
        <f>I34+1</f>
        <v>47236</v>
      </c>
      <c r="L34" s="46"/>
      <c r="M34" s="47"/>
      <c r="N34" s="47"/>
      <c r="O34" s="47"/>
      <c r="P34" s="47"/>
      <c r="Q34" s="47"/>
      <c r="R34" s="48"/>
      <c r="S34" s="49">
        <f>K34+1</f>
        <v>47237</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47238</v>
      </c>
      <c r="B40" s="21"/>
      <c r="C40" s="18">
        <f>A40+1</f>
        <v>47239</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5" priority="3">
      <formula>MONTH(A10)&lt;&gt;MONTH($A$1)</formula>
    </cfRule>
    <cfRule type="expression" dxfId="34" priority="4">
      <formula>OR(WEEKDAY(A10,1)=1,WEEKDAY(A10,1)=7)</formula>
    </cfRule>
  </conditionalFormatting>
  <conditionalFormatting sqref="I10 I16 I22 I28 I34">
    <cfRule type="expression" dxfId="33" priority="1">
      <formula>MONTH(I10)&lt;&gt;MONTH($A$1)</formula>
    </cfRule>
    <cfRule type="expression" dxfId="32" priority="2">
      <formula>OR(WEEKDAY(I10,1)=1,WEEKDAY(I10,1)=7)</formula>
    </cfRule>
  </conditionalFormatting>
  <printOptions horizontalCentered="1"/>
  <pageMargins left="0.5" right="0.5" top="0.25" bottom="0.25" header="0.25" footer="0.25"/>
  <pageSetup scale="9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45"/>
  <sheetViews>
    <sheetView showGridLines="0" workbookViewId="0">
      <selection activeCell="AB47" sqref="K42:AB47"/>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DATE('1'!AD18,'1'!AD20+4,1)</f>
        <v>47239</v>
      </c>
      <c r="B1" s="59"/>
      <c r="C1" s="59"/>
      <c r="D1" s="59"/>
      <c r="E1" s="59"/>
      <c r="F1" s="59"/>
      <c r="G1" s="59"/>
      <c r="H1" s="59"/>
      <c r="I1" s="17"/>
      <c r="J1" s="17"/>
      <c r="K1" s="62">
        <f>DATE(YEAR(A1),MONTH(A1)-1,1)</f>
        <v>47209</v>
      </c>
      <c r="L1" s="62"/>
      <c r="M1" s="62"/>
      <c r="N1" s="62"/>
      <c r="O1" s="62"/>
      <c r="P1" s="62"/>
      <c r="Q1" s="62"/>
      <c r="R1" s="3"/>
      <c r="S1" s="62">
        <f>DATE(YEAR(A1),MONTH(A1)+1,1)</f>
        <v>47270</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M</v>
      </c>
      <c r="L2" s="27" t="str">
        <f>INDEX({"S";"M";"T";"W";"T";"F";"S"},1+MOD(start_day+2-2,7))</f>
        <v>T</v>
      </c>
      <c r="M2" s="27" t="str">
        <f>INDEX({"S";"M";"T";"W";"T";"F";"S"},1+MOD(start_day+3-2,7))</f>
        <v>W</v>
      </c>
      <c r="N2" s="27" t="str">
        <f>INDEX({"S";"M";"T";"W";"T";"F";"S"},1+MOD(start_day+4-2,7))</f>
        <v>T</v>
      </c>
      <c r="O2" s="27" t="str">
        <f>INDEX({"S";"M";"T";"W";"T";"F";"S"},1+MOD(start_day+5-2,7))</f>
        <v>F</v>
      </c>
      <c r="P2" s="27" t="str">
        <f>INDEX({"S";"M";"T";"W";"T";"F";"S"},1+MOD(start_day+6-2,7))</f>
        <v>S</v>
      </c>
      <c r="Q2" s="27" t="str">
        <f>INDEX({"S";"M";"T";"W";"T";"F";"S"},1+MOD(start_day+7-2,7))</f>
        <v>S</v>
      </c>
      <c r="R2" s="3"/>
      <c r="S2" s="27" t="str">
        <f>INDEX({"S";"M";"T";"W";"T";"F";"S"},1+MOD(start_day+1-2,7))</f>
        <v>M</v>
      </c>
      <c r="T2" s="27" t="str">
        <f>INDEX({"S";"M";"T";"W";"T";"F";"S"},1+MOD(start_day+2-2,7))</f>
        <v>T</v>
      </c>
      <c r="U2" s="27" t="str">
        <f>INDEX({"S";"M";"T";"W";"T";"F";"S"},1+MOD(start_day+3-2,7))</f>
        <v>W</v>
      </c>
      <c r="V2" s="27" t="str">
        <f>INDEX({"S";"M";"T";"W";"T";"F";"S"},1+MOD(start_day+4-2,7))</f>
        <v>T</v>
      </c>
      <c r="W2" s="27" t="str">
        <f>INDEX({"S";"M";"T";"W";"T";"F";"S"},1+MOD(start_day+5-2,7))</f>
        <v>F</v>
      </c>
      <c r="X2" s="27" t="str">
        <f>INDEX({"S";"M";"T";"W";"T";"F";"S"},1+MOD(start_day+6-2,7))</f>
        <v>S</v>
      </c>
      <c r="Y2" s="27" t="str">
        <f>INDEX({"S";"M";"T";"W";"T";"F";"S"},1+MOD(start_day+7-2,7))</f>
        <v>S</v>
      </c>
      <c r="Z2" s="3"/>
      <c r="AA2" s="3"/>
    </row>
    <row r="3" spans="1:27" s="6" customFormat="1" ht="9" customHeight="1" x14ac:dyDescent="0.2">
      <c r="A3" s="59"/>
      <c r="B3" s="59"/>
      <c r="C3" s="59"/>
      <c r="D3" s="59"/>
      <c r="E3" s="59"/>
      <c r="F3" s="59"/>
      <c r="G3" s="59"/>
      <c r="H3" s="59"/>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t="str">
        <f t="shared" si="0"/>
        <v/>
      </c>
      <c r="P3" s="28" t="str">
        <f t="shared" si="0"/>
        <v/>
      </c>
      <c r="Q3" s="28">
        <f t="shared" si="0"/>
        <v>47209</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f t="shared" si="1"/>
        <v>47270</v>
      </c>
      <c r="X3" s="28">
        <f t="shared" si="1"/>
        <v>47271</v>
      </c>
      <c r="Y3" s="28">
        <f t="shared" si="1"/>
        <v>47272</v>
      </c>
      <c r="Z3" s="5"/>
      <c r="AA3" s="5"/>
    </row>
    <row r="4" spans="1:27" s="6" customFormat="1" ht="9" customHeight="1" x14ac:dyDescent="0.2">
      <c r="A4" s="59"/>
      <c r="B4" s="59"/>
      <c r="C4" s="59"/>
      <c r="D4" s="59"/>
      <c r="E4" s="59"/>
      <c r="F4" s="59"/>
      <c r="G4" s="59"/>
      <c r="H4" s="59"/>
      <c r="I4" s="17"/>
      <c r="J4" s="17"/>
      <c r="K4" s="28">
        <f t="shared" si="0"/>
        <v>47210</v>
      </c>
      <c r="L4" s="28">
        <f t="shared" si="0"/>
        <v>47211</v>
      </c>
      <c r="M4" s="28">
        <f t="shared" si="0"/>
        <v>47212</v>
      </c>
      <c r="N4" s="28">
        <f t="shared" si="0"/>
        <v>47213</v>
      </c>
      <c r="O4" s="28">
        <f t="shared" si="0"/>
        <v>47214</v>
      </c>
      <c r="P4" s="28">
        <f t="shared" si="0"/>
        <v>47215</v>
      </c>
      <c r="Q4" s="28">
        <f t="shared" si="0"/>
        <v>47216</v>
      </c>
      <c r="R4" s="3"/>
      <c r="S4" s="28">
        <f t="shared" si="1"/>
        <v>47273</v>
      </c>
      <c r="T4" s="28">
        <f t="shared" si="1"/>
        <v>47274</v>
      </c>
      <c r="U4" s="28">
        <f t="shared" si="1"/>
        <v>47275</v>
      </c>
      <c r="V4" s="28">
        <f t="shared" si="1"/>
        <v>47276</v>
      </c>
      <c r="W4" s="28">
        <f t="shared" si="1"/>
        <v>47277</v>
      </c>
      <c r="X4" s="28">
        <f t="shared" si="1"/>
        <v>47278</v>
      </c>
      <c r="Y4" s="28">
        <f t="shared" si="1"/>
        <v>47279</v>
      </c>
      <c r="Z4" s="5"/>
      <c r="AA4" s="5"/>
    </row>
    <row r="5" spans="1:27" s="6" customFormat="1" ht="9" customHeight="1" x14ac:dyDescent="0.2">
      <c r="A5" s="59"/>
      <c r="B5" s="59"/>
      <c r="C5" s="59"/>
      <c r="D5" s="59"/>
      <c r="E5" s="59"/>
      <c r="F5" s="59"/>
      <c r="G5" s="59"/>
      <c r="H5" s="59"/>
      <c r="I5" s="17"/>
      <c r="J5" s="17"/>
      <c r="K5" s="28">
        <f t="shared" si="0"/>
        <v>47217</v>
      </c>
      <c r="L5" s="28">
        <f t="shared" si="0"/>
        <v>47218</v>
      </c>
      <c r="M5" s="28">
        <f t="shared" si="0"/>
        <v>47219</v>
      </c>
      <c r="N5" s="28">
        <f t="shared" si="0"/>
        <v>47220</v>
      </c>
      <c r="O5" s="28">
        <f t="shared" si="0"/>
        <v>47221</v>
      </c>
      <c r="P5" s="28">
        <f t="shared" si="0"/>
        <v>47222</v>
      </c>
      <c r="Q5" s="28">
        <f t="shared" si="0"/>
        <v>47223</v>
      </c>
      <c r="R5" s="3"/>
      <c r="S5" s="28">
        <f t="shared" si="1"/>
        <v>47280</v>
      </c>
      <c r="T5" s="28">
        <f t="shared" si="1"/>
        <v>47281</v>
      </c>
      <c r="U5" s="28">
        <f t="shared" si="1"/>
        <v>47282</v>
      </c>
      <c r="V5" s="28">
        <f t="shared" si="1"/>
        <v>47283</v>
      </c>
      <c r="W5" s="28">
        <f t="shared" si="1"/>
        <v>47284</v>
      </c>
      <c r="X5" s="28">
        <f t="shared" si="1"/>
        <v>47285</v>
      </c>
      <c r="Y5" s="28">
        <f t="shared" si="1"/>
        <v>47286</v>
      </c>
      <c r="Z5" s="5"/>
      <c r="AA5" s="5"/>
    </row>
    <row r="6" spans="1:27" s="6" customFormat="1" ht="9" customHeight="1" x14ac:dyDescent="0.2">
      <c r="A6" s="59"/>
      <c r="B6" s="59"/>
      <c r="C6" s="59"/>
      <c r="D6" s="59"/>
      <c r="E6" s="59"/>
      <c r="F6" s="59"/>
      <c r="G6" s="59"/>
      <c r="H6" s="59"/>
      <c r="I6" s="17"/>
      <c r="J6" s="17"/>
      <c r="K6" s="28">
        <f t="shared" si="0"/>
        <v>47224</v>
      </c>
      <c r="L6" s="28">
        <f t="shared" si="0"/>
        <v>47225</v>
      </c>
      <c r="M6" s="28">
        <f t="shared" si="0"/>
        <v>47226</v>
      </c>
      <c r="N6" s="28">
        <f t="shared" si="0"/>
        <v>47227</v>
      </c>
      <c r="O6" s="28">
        <f t="shared" si="0"/>
        <v>47228</v>
      </c>
      <c r="P6" s="28">
        <f t="shared" si="0"/>
        <v>47229</v>
      </c>
      <c r="Q6" s="28">
        <f t="shared" si="0"/>
        <v>47230</v>
      </c>
      <c r="R6" s="3"/>
      <c r="S6" s="28">
        <f t="shared" si="1"/>
        <v>47287</v>
      </c>
      <c r="T6" s="28">
        <f t="shared" si="1"/>
        <v>47288</v>
      </c>
      <c r="U6" s="28">
        <f t="shared" si="1"/>
        <v>47289</v>
      </c>
      <c r="V6" s="28">
        <f t="shared" si="1"/>
        <v>47290</v>
      </c>
      <c r="W6" s="28">
        <f t="shared" si="1"/>
        <v>47291</v>
      </c>
      <c r="X6" s="28">
        <f t="shared" si="1"/>
        <v>47292</v>
      </c>
      <c r="Y6" s="28">
        <f t="shared" si="1"/>
        <v>47293</v>
      </c>
      <c r="Z6" s="5"/>
      <c r="AA6" s="5"/>
    </row>
    <row r="7" spans="1:27" s="6" customFormat="1" ht="9" customHeight="1" x14ac:dyDescent="0.2">
      <c r="A7" s="59"/>
      <c r="B7" s="59"/>
      <c r="C7" s="59"/>
      <c r="D7" s="59"/>
      <c r="E7" s="59"/>
      <c r="F7" s="59"/>
      <c r="G7" s="59"/>
      <c r="H7" s="59"/>
      <c r="I7" s="17"/>
      <c r="J7" s="17"/>
      <c r="K7" s="28">
        <f t="shared" si="0"/>
        <v>47231</v>
      </c>
      <c r="L7" s="28">
        <f t="shared" si="0"/>
        <v>47232</v>
      </c>
      <c r="M7" s="28">
        <f t="shared" si="0"/>
        <v>47233</v>
      </c>
      <c r="N7" s="28">
        <f t="shared" si="0"/>
        <v>47234</v>
      </c>
      <c r="O7" s="28">
        <f t="shared" si="0"/>
        <v>47235</v>
      </c>
      <c r="P7" s="28">
        <f t="shared" si="0"/>
        <v>47236</v>
      </c>
      <c r="Q7" s="28">
        <f t="shared" si="0"/>
        <v>47237</v>
      </c>
      <c r="R7" s="3"/>
      <c r="S7" s="28">
        <f t="shared" si="1"/>
        <v>47294</v>
      </c>
      <c r="T7" s="28">
        <f t="shared" si="1"/>
        <v>47295</v>
      </c>
      <c r="U7" s="28">
        <f t="shared" si="1"/>
        <v>47296</v>
      </c>
      <c r="V7" s="28">
        <f t="shared" si="1"/>
        <v>47297</v>
      </c>
      <c r="W7" s="28">
        <f t="shared" si="1"/>
        <v>47298</v>
      </c>
      <c r="X7" s="28">
        <f t="shared" si="1"/>
        <v>47299</v>
      </c>
      <c r="Y7" s="28" t="str">
        <f t="shared" si="1"/>
        <v/>
      </c>
      <c r="Z7" s="5"/>
      <c r="AA7" s="5"/>
    </row>
    <row r="8" spans="1:27" s="7" customFormat="1" ht="9" customHeight="1" x14ac:dyDescent="0.25">
      <c r="A8" s="32"/>
      <c r="B8" s="32"/>
      <c r="C8" s="32"/>
      <c r="D8" s="32"/>
      <c r="E8" s="32"/>
      <c r="F8" s="32"/>
      <c r="G8" s="32"/>
      <c r="H8" s="32"/>
      <c r="I8" s="31"/>
      <c r="J8" s="31"/>
      <c r="K8" s="28">
        <f t="shared" si="0"/>
        <v>47238</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60">
        <f>A10</f>
        <v>47238</v>
      </c>
      <c r="B9" s="61"/>
      <c r="C9" s="61">
        <f>C10</f>
        <v>47239</v>
      </c>
      <c r="D9" s="61"/>
      <c r="E9" s="61">
        <f>E10</f>
        <v>47240</v>
      </c>
      <c r="F9" s="61"/>
      <c r="G9" s="61">
        <f>G10</f>
        <v>47241</v>
      </c>
      <c r="H9" s="61"/>
      <c r="I9" s="61">
        <f>I10</f>
        <v>47242</v>
      </c>
      <c r="J9" s="61"/>
      <c r="K9" s="61">
        <f>K10</f>
        <v>47243</v>
      </c>
      <c r="L9" s="61"/>
      <c r="M9" s="61"/>
      <c r="N9" s="61"/>
      <c r="O9" s="61"/>
      <c r="P9" s="61"/>
      <c r="Q9" s="61"/>
      <c r="R9" s="61"/>
      <c r="S9" s="61">
        <f>S10</f>
        <v>47244</v>
      </c>
      <c r="T9" s="61"/>
      <c r="U9" s="61"/>
      <c r="V9" s="61"/>
      <c r="W9" s="61"/>
      <c r="X9" s="61"/>
      <c r="Y9" s="61"/>
      <c r="Z9" s="63"/>
    </row>
    <row r="10" spans="1:27" s="1" customFormat="1" ht="18.5" x14ac:dyDescent="0.25">
      <c r="A10" s="20">
        <f>$A$1-(WEEKDAY($A$1,1)-(start_day-1))-IF((WEEKDAY($A$1,1)-(start_day-1))&lt;=0,7,0)+1</f>
        <v>47238</v>
      </c>
      <c r="B10" s="21"/>
      <c r="C10" s="18">
        <f>A10+1</f>
        <v>47239</v>
      </c>
      <c r="D10" s="19"/>
      <c r="E10" s="18">
        <f>C10+1</f>
        <v>47240</v>
      </c>
      <c r="F10" s="19"/>
      <c r="G10" s="18">
        <f>E10+1</f>
        <v>47241</v>
      </c>
      <c r="H10" s="19"/>
      <c r="I10" s="18">
        <f>G10+1</f>
        <v>47242</v>
      </c>
      <c r="J10" s="19"/>
      <c r="K10" s="45">
        <f>I10+1</f>
        <v>47243</v>
      </c>
      <c r="L10" s="46"/>
      <c r="M10" s="47"/>
      <c r="N10" s="47"/>
      <c r="O10" s="47"/>
      <c r="P10" s="47"/>
      <c r="Q10" s="47"/>
      <c r="R10" s="48"/>
      <c r="S10" s="49">
        <f>K10+1</f>
        <v>47244</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47245</v>
      </c>
      <c r="B16" s="21"/>
      <c r="C16" s="18">
        <f>A16+1</f>
        <v>47246</v>
      </c>
      <c r="D16" s="19"/>
      <c r="E16" s="18">
        <f>C16+1</f>
        <v>47247</v>
      </c>
      <c r="F16" s="19"/>
      <c r="G16" s="18">
        <f>E16+1</f>
        <v>47248</v>
      </c>
      <c r="H16" s="19"/>
      <c r="I16" s="18">
        <f>G16+1</f>
        <v>47249</v>
      </c>
      <c r="J16" s="19"/>
      <c r="K16" s="45">
        <f>I16+1</f>
        <v>47250</v>
      </c>
      <c r="L16" s="46"/>
      <c r="M16" s="47"/>
      <c r="N16" s="47"/>
      <c r="O16" s="47"/>
      <c r="P16" s="47"/>
      <c r="Q16" s="47"/>
      <c r="R16" s="48"/>
      <c r="S16" s="49">
        <f>K16+1</f>
        <v>47251</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47252</v>
      </c>
      <c r="B22" s="21"/>
      <c r="C22" s="18">
        <f>A22+1</f>
        <v>47253</v>
      </c>
      <c r="D22" s="19"/>
      <c r="E22" s="18">
        <f>C22+1</f>
        <v>47254</v>
      </c>
      <c r="F22" s="19"/>
      <c r="G22" s="18">
        <f>E22+1</f>
        <v>47255</v>
      </c>
      <c r="H22" s="19"/>
      <c r="I22" s="18">
        <f>G22+1</f>
        <v>47256</v>
      </c>
      <c r="J22" s="19"/>
      <c r="K22" s="45">
        <f>I22+1</f>
        <v>47257</v>
      </c>
      <c r="L22" s="46"/>
      <c r="M22" s="47"/>
      <c r="N22" s="47"/>
      <c r="O22" s="47"/>
      <c r="P22" s="47"/>
      <c r="Q22" s="47"/>
      <c r="R22" s="48"/>
      <c r="S22" s="49">
        <f>K22+1</f>
        <v>47258</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47259</v>
      </c>
      <c r="B28" s="21"/>
      <c r="C28" s="18">
        <f>A28+1</f>
        <v>47260</v>
      </c>
      <c r="D28" s="19"/>
      <c r="E28" s="18">
        <f>C28+1</f>
        <v>47261</v>
      </c>
      <c r="F28" s="19"/>
      <c r="G28" s="18">
        <f>E28+1</f>
        <v>47262</v>
      </c>
      <c r="H28" s="19"/>
      <c r="I28" s="18">
        <f>G28+1</f>
        <v>47263</v>
      </c>
      <c r="J28" s="19"/>
      <c r="K28" s="45">
        <f>I28+1</f>
        <v>47264</v>
      </c>
      <c r="L28" s="46"/>
      <c r="M28" s="47"/>
      <c r="N28" s="47"/>
      <c r="O28" s="47"/>
      <c r="P28" s="47"/>
      <c r="Q28" s="47"/>
      <c r="R28" s="48"/>
      <c r="S28" s="49">
        <f>K28+1</f>
        <v>47265</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47266</v>
      </c>
      <c r="B34" s="21"/>
      <c r="C34" s="18">
        <f>A34+1</f>
        <v>47267</v>
      </c>
      <c r="D34" s="19"/>
      <c r="E34" s="18">
        <f>C34+1</f>
        <v>47268</v>
      </c>
      <c r="F34" s="19"/>
      <c r="G34" s="18">
        <f>E34+1</f>
        <v>47269</v>
      </c>
      <c r="H34" s="19"/>
      <c r="I34" s="18">
        <f>G34+1</f>
        <v>47270</v>
      </c>
      <c r="J34" s="19"/>
      <c r="K34" s="45">
        <f>I34+1</f>
        <v>47271</v>
      </c>
      <c r="L34" s="46"/>
      <c r="M34" s="47"/>
      <c r="N34" s="47"/>
      <c r="O34" s="47"/>
      <c r="P34" s="47"/>
      <c r="Q34" s="47"/>
      <c r="R34" s="48"/>
      <c r="S34" s="49">
        <f>K34+1</f>
        <v>47272</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47273</v>
      </c>
      <c r="B40" s="21"/>
      <c r="C40" s="18">
        <f>A40+1</f>
        <v>47274</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1" priority="3">
      <formula>MONTH(A10)&lt;&gt;MONTH($A$1)</formula>
    </cfRule>
    <cfRule type="expression" dxfId="30" priority="4">
      <formula>OR(WEEKDAY(A10,1)=1,WEEKDAY(A10,1)=7)</formula>
    </cfRule>
  </conditionalFormatting>
  <conditionalFormatting sqref="I10 I16 I22 I28 I34">
    <cfRule type="expression" dxfId="29" priority="1">
      <formula>MONTH(I10)&lt;&gt;MONTH($A$1)</formula>
    </cfRule>
    <cfRule type="expression" dxfId="28" priority="2">
      <formula>OR(WEEKDAY(I10,1)=1,WEEKDAY(I10,1)=7)</formula>
    </cfRule>
  </conditionalFormatting>
  <printOptions horizontalCentered="1"/>
  <pageMargins left="0.5" right="0.5" top="0.25" bottom="0.25" header="0.25" footer="0.25"/>
  <pageSetup scale="9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45"/>
  <sheetViews>
    <sheetView showGridLines="0" workbookViewId="0">
      <selection activeCell="AA47" sqref="J43:AA47"/>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DATE('1'!AD18,'1'!AD20+5,1)</f>
        <v>47270</v>
      </c>
      <c r="B1" s="59"/>
      <c r="C1" s="59"/>
      <c r="D1" s="59"/>
      <c r="E1" s="59"/>
      <c r="F1" s="59"/>
      <c r="G1" s="59"/>
      <c r="H1" s="59"/>
      <c r="I1" s="17"/>
      <c r="J1" s="17"/>
      <c r="K1" s="62">
        <f>DATE(YEAR(A1),MONTH(A1)-1,1)</f>
        <v>47239</v>
      </c>
      <c r="L1" s="62"/>
      <c r="M1" s="62"/>
      <c r="N1" s="62"/>
      <c r="O1" s="62"/>
      <c r="P1" s="62"/>
      <c r="Q1" s="62"/>
      <c r="R1" s="3"/>
      <c r="S1" s="62">
        <f>DATE(YEAR(A1),MONTH(A1)+1,1)</f>
        <v>47300</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M</v>
      </c>
      <c r="L2" s="27" t="str">
        <f>INDEX({"S";"M";"T";"W";"T";"F";"S"},1+MOD(start_day+2-2,7))</f>
        <v>T</v>
      </c>
      <c r="M2" s="27" t="str">
        <f>INDEX({"S";"M";"T";"W";"T";"F";"S"},1+MOD(start_day+3-2,7))</f>
        <v>W</v>
      </c>
      <c r="N2" s="27" t="str">
        <f>INDEX({"S";"M";"T";"W";"T";"F";"S"},1+MOD(start_day+4-2,7))</f>
        <v>T</v>
      </c>
      <c r="O2" s="27" t="str">
        <f>INDEX({"S";"M";"T";"W";"T";"F";"S"},1+MOD(start_day+5-2,7))</f>
        <v>F</v>
      </c>
      <c r="P2" s="27" t="str">
        <f>INDEX({"S";"M";"T";"W";"T";"F";"S"},1+MOD(start_day+6-2,7))</f>
        <v>S</v>
      </c>
      <c r="Q2" s="27" t="str">
        <f>INDEX({"S";"M";"T";"W";"T";"F";"S"},1+MOD(start_day+7-2,7))</f>
        <v>S</v>
      </c>
      <c r="R2" s="3"/>
      <c r="S2" s="27" t="str">
        <f>INDEX({"S";"M";"T";"W";"T";"F";"S"},1+MOD(start_day+1-2,7))</f>
        <v>M</v>
      </c>
      <c r="T2" s="27" t="str">
        <f>INDEX({"S";"M";"T";"W";"T";"F";"S"},1+MOD(start_day+2-2,7))</f>
        <v>T</v>
      </c>
      <c r="U2" s="27" t="str">
        <f>INDEX({"S";"M";"T";"W";"T";"F";"S"},1+MOD(start_day+3-2,7))</f>
        <v>W</v>
      </c>
      <c r="V2" s="27" t="str">
        <f>INDEX({"S";"M";"T";"W";"T";"F";"S"},1+MOD(start_day+4-2,7))</f>
        <v>T</v>
      </c>
      <c r="W2" s="27" t="str">
        <f>INDEX({"S";"M";"T";"W";"T";"F";"S"},1+MOD(start_day+5-2,7))</f>
        <v>F</v>
      </c>
      <c r="X2" s="27" t="str">
        <f>INDEX({"S";"M";"T";"W";"T";"F";"S"},1+MOD(start_day+6-2,7))</f>
        <v>S</v>
      </c>
      <c r="Y2" s="27" t="str">
        <f>INDEX({"S";"M";"T";"W";"T";"F";"S"},1+MOD(start_day+7-2,7))</f>
        <v>S</v>
      </c>
      <c r="Z2" s="3"/>
      <c r="AA2" s="3"/>
    </row>
    <row r="3" spans="1:27" s="6" customFormat="1" ht="9" customHeight="1" x14ac:dyDescent="0.2">
      <c r="A3" s="59"/>
      <c r="B3" s="59"/>
      <c r="C3" s="59"/>
      <c r="D3" s="59"/>
      <c r="E3" s="59"/>
      <c r="F3" s="59"/>
      <c r="G3" s="59"/>
      <c r="H3" s="59"/>
      <c r="I3" s="17"/>
      <c r="J3" s="17"/>
      <c r="K3" s="28" t="str">
        <f t="shared" ref="K3:Q8" si="0">IF(MONTH($K$1)&lt;&gt;MONTH($K$1-(WEEKDAY($K$1,1)-(start_day-1))-IF((WEEKDAY($K$1,1)-(start_day-1))&lt;=0,7,0)+(ROW(K3)-ROW($K$3))*7+(COLUMN(K3)-COLUMN($K$3)+1)),"",$K$1-(WEEKDAY($K$1,1)-(start_day-1))-IF((WEEKDAY($K$1,1)-(start_day-1))&lt;=0,7,0)+(ROW(K3)-ROW($K$3))*7+(COLUMN(K3)-COLUMN($K$3)+1))</f>
        <v/>
      </c>
      <c r="L3" s="28">
        <f t="shared" si="0"/>
        <v>47239</v>
      </c>
      <c r="M3" s="28">
        <f t="shared" si="0"/>
        <v>47240</v>
      </c>
      <c r="N3" s="28">
        <f t="shared" si="0"/>
        <v>47241</v>
      </c>
      <c r="O3" s="28">
        <f t="shared" si="0"/>
        <v>47242</v>
      </c>
      <c r="P3" s="28">
        <f t="shared" si="0"/>
        <v>47243</v>
      </c>
      <c r="Q3" s="28">
        <f t="shared" si="0"/>
        <v>47244</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t="str">
        <f t="shared" si="1"/>
        <v/>
      </c>
      <c r="X3" s="28" t="str">
        <f t="shared" si="1"/>
        <v/>
      </c>
      <c r="Y3" s="28">
        <f t="shared" si="1"/>
        <v>47300</v>
      </c>
      <c r="Z3" s="5"/>
      <c r="AA3" s="5"/>
    </row>
    <row r="4" spans="1:27" s="6" customFormat="1" ht="9" customHeight="1" x14ac:dyDescent="0.2">
      <c r="A4" s="59"/>
      <c r="B4" s="59"/>
      <c r="C4" s="59"/>
      <c r="D4" s="59"/>
      <c r="E4" s="59"/>
      <c r="F4" s="59"/>
      <c r="G4" s="59"/>
      <c r="H4" s="59"/>
      <c r="I4" s="17"/>
      <c r="J4" s="17"/>
      <c r="K4" s="28">
        <f t="shared" si="0"/>
        <v>47245</v>
      </c>
      <c r="L4" s="28">
        <f t="shared" si="0"/>
        <v>47246</v>
      </c>
      <c r="M4" s="28">
        <f t="shared" si="0"/>
        <v>47247</v>
      </c>
      <c r="N4" s="28">
        <f t="shared" si="0"/>
        <v>47248</v>
      </c>
      <c r="O4" s="28">
        <f t="shared" si="0"/>
        <v>47249</v>
      </c>
      <c r="P4" s="28">
        <f t="shared" si="0"/>
        <v>47250</v>
      </c>
      <c r="Q4" s="28">
        <f t="shared" si="0"/>
        <v>47251</v>
      </c>
      <c r="R4" s="3"/>
      <c r="S4" s="28">
        <f t="shared" si="1"/>
        <v>47301</v>
      </c>
      <c r="T4" s="28">
        <f t="shared" si="1"/>
        <v>47302</v>
      </c>
      <c r="U4" s="28">
        <f t="shared" si="1"/>
        <v>47303</v>
      </c>
      <c r="V4" s="28">
        <f t="shared" si="1"/>
        <v>47304</v>
      </c>
      <c r="W4" s="28">
        <f t="shared" si="1"/>
        <v>47305</v>
      </c>
      <c r="X4" s="28">
        <f t="shared" si="1"/>
        <v>47306</v>
      </c>
      <c r="Y4" s="28">
        <f t="shared" si="1"/>
        <v>47307</v>
      </c>
      <c r="Z4" s="5"/>
      <c r="AA4" s="5"/>
    </row>
    <row r="5" spans="1:27" s="6" customFormat="1" ht="9" customHeight="1" x14ac:dyDescent="0.2">
      <c r="A5" s="59"/>
      <c r="B5" s="59"/>
      <c r="C5" s="59"/>
      <c r="D5" s="59"/>
      <c r="E5" s="59"/>
      <c r="F5" s="59"/>
      <c r="G5" s="59"/>
      <c r="H5" s="59"/>
      <c r="I5" s="17"/>
      <c r="J5" s="17"/>
      <c r="K5" s="28">
        <f t="shared" si="0"/>
        <v>47252</v>
      </c>
      <c r="L5" s="28">
        <f t="shared" si="0"/>
        <v>47253</v>
      </c>
      <c r="M5" s="28">
        <f t="shared" si="0"/>
        <v>47254</v>
      </c>
      <c r="N5" s="28">
        <f t="shared" si="0"/>
        <v>47255</v>
      </c>
      <c r="O5" s="28">
        <f t="shared" si="0"/>
        <v>47256</v>
      </c>
      <c r="P5" s="28">
        <f t="shared" si="0"/>
        <v>47257</v>
      </c>
      <c r="Q5" s="28">
        <f t="shared" si="0"/>
        <v>47258</v>
      </c>
      <c r="R5" s="3"/>
      <c r="S5" s="28">
        <f t="shared" si="1"/>
        <v>47308</v>
      </c>
      <c r="T5" s="28">
        <f t="shared" si="1"/>
        <v>47309</v>
      </c>
      <c r="U5" s="28">
        <f t="shared" si="1"/>
        <v>47310</v>
      </c>
      <c r="V5" s="28">
        <f t="shared" si="1"/>
        <v>47311</v>
      </c>
      <c r="W5" s="28">
        <f t="shared" si="1"/>
        <v>47312</v>
      </c>
      <c r="X5" s="28">
        <f t="shared" si="1"/>
        <v>47313</v>
      </c>
      <c r="Y5" s="28">
        <f t="shared" si="1"/>
        <v>47314</v>
      </c>
      <c r="Z5" s="5"/>
      <c r="AA5" s="5"/>
    </row>
    <row r="6" spans="1:27" s="6" customFormat="1" ht="9" customHeight="1" x14ac:dyDescent="0.2">
      <c r="A6" s="59"/>
      <c r="B6" s="59"/>
      <c r="C6" s="59"/>
      <c r="D6" s="59"/>
      <c r="E6" s="59"/>
      <c r="F6" s="59"/>
      <c r="G6" s="59"/>
      <c r="H6" s="59"/>
      <c r="I6" s="17"/>
      <c r="J6" s="17"/>
      <c r="K6" s="28">
        <f t="shared" si="0"/>
        <v>47259</v>
      </c>
      <c r="L6" s="28">
        <f t="shared" si="0"/>
        <v>47260</v>
      </c>
      <c r="M6" s="28">
        <f t="shared" si="0"/>
        <v>47261</v>
      </c>
      <c r="N6" s="28">
        <f t="shared" si="0"/>
        <v>47262</v>
      </c>
      <c r="O6" s="28">
        <f t="shared" si="0"/>
        <v>47263</v>
      </c>
      <c r="P6" s="28">
        <f t="shared" si="0"/>
        <v>47264</v>
      </c>
      <c r="Q6" s="28">
        <f t="shared" si="0"/>
        <v>47265</v>
      </c>
      <c r="R6" s="3"/>
      <c r="S6" s="28">
        <f t="shared" si="1"/>
        <v>47315</v>
      </c>
      <c r="T6" s="28">
        <f t="shared" si="1"/>
        <v>47316</v>
      </c>
      <c r="U6" s="28">
        <f t="shared" si="1"/>
        <v>47317</v>
      </c>
      <c r="V6" s="28">
        <f t="shared" si="1"/>
        <v>47318</v>
      </c>
      <c r="W6" s="28">
        <f t="shared" si="1"/>
        <v>47319</v>
      </c>
      <c r="X6" s="28">
        <f t="shared" si="1"/>
        <v>47320</v>
      </c>
      <c r="Y6" s="28">
        <f t="shared" si="1"/>
        <v>47321</v>
      </c>
      <c r="Z6" s="5"/>
      <c r="AA6" s="5"/>
    </row>
    <row r="7" spans="1:27" s="6" customFormat="1" ht="9" customHeight="1" x14ac:dyDescent="0.2">
      <c r="A7" s="59"/>
      <c r="B7" s="59"/>
      <c r="C7" s="59"/>
      <c r="D7" s="59"/>
      <c r="E7" s="59"/>
      <c r="F7" s="59"/>
      <c r="G7" s="59"/>
      <c r="H7" s="59"/>
      <c r="I7" s="17"/>
      <c r="J7" s="17"/>
      <c r="K7" s="28">
        <f t="shared" si="0"/>
        <v>47266</v>
      </c>
      <c r="L7" s="28">
        <f t="shared" si="0"/>
        <v>47267</v>
      </c>
      <c r="M7" s="28">
        <f t="shared" si="0"/>
        <v>47268</v>
      </c>
      <c r="N7" s="28">
        <f t="shared" si="0"/>
        <v>47269</v>
      </c>
      <c r="O7" s="28" t="str">
        <f t="shared" si="0"/>
        <v/>
      </c>
      <c r="P7" s="28" t="str">
        <f t="shared" si="0"/>
        <v/>
      </c>
      <c r="Q7" s="28" t="str">
        <f t="shared" si="0"/>
        <v/>
      </c>
      <c r="R7" s="3"/>
      <c r="S7" s="28">
        <f t="shared" si="1"/>
        <v>47322</v>
      </c>
      <c r="T7" s="28">
        <f t="shared" si="1"/>
        <v>47323</v>
      </c>
      <c r="U7" s="28">
        <f t="shared" si="1"/>
        <v>47324</v>
      </c>
      <c r="V7" s="28">
        <f t="shared" si="1"/>
        <v>47325</v>
      </c>
      <c r="W7" s="28">
        <f t="shared" si="1"/>
        <v>47326</v>
      </c>
      <c r="X7" s="28">
        <f t="shared" si="1"/>
        <v>47327</v>
      </c>
      <c r="Y7" s="28">
        <f t="shared" si="1"/>
        <v>47328</v>
      </c>
      <c r="Z7" s="5"/>
      <c r="AA7" s="5"/>
    </row>
    <row r="8" spans="1:27" s="7" customFormat="1" ht="9" customHeight="1" x14ac:dyDescent="0.25">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f t="shared" si="1"/>
        <v>47329</v>
      </c>
      <c r="T8" s="28">
        <f t="shared" si="1"/>
        <v>47330</v>
      </c>
      <c r="U8" s="28" t="str">
        <f t="shared" si="1"/>
        <v/>
      </c>
      <c r="V8" s="28" t="str">
        <f t="shared" si="1"/>
        <v/>
      </c>
      <c r="W8" s="28" t="str">
        <f t="shared" si="1"/>
        <v/>
      </c>
      <c r="X8" s="28" t="str">
        <f t="shared" si="1"/>
        <v/>
      </c>
      <c r="Y8" s="28" t="str">
        <f t="shared" si="1"/>
        <v/>
      </c>
      <c r="Z8" s="30"/>
    </row>
    <row r="9" spans="1:27" s="1" customFormat="1" ht="21" customHeight="1" x14ac:dyDescent="0.25">
      <c r="A9" s="60">
        <f>A10</f>
        <v>47266</v>
      </c>
      <c r="B9" s="61"/>
      <c r="C9" s="61">
        <f>C10</f>
        <v>47267</v>
      </c>
      <c r="D9" s="61"/>
      <c r="E9" s="61">
        <f>E10</f>
        <v>47268</v>
      </c>
      <c r="F9" s="61"/>
      <c r="G9" s="61">
        <f>G10</f>
        <v>47269</v>
      </c>
      <c r="H9" s="61"/>
      <c r="I9" s="61">
        <f>I10</f>
        <v>47270</v>
      </c>
      <c r="J9" s="61"/>
      <c r="K9" s="61">
        <f>K10</f>
        <v>47271</v>
      </c>
      <c r="L9" s="61"/>
      <c r="M9" s="61"/>
      <c r="N9" s="61"/>
      <c r="O9" s="61"/>
      <c r="P9" s="61"/>
      <c r="Q9" s="61"/>
      <c r="R9" s="61"/>
      <c r="S9" s="61">
        <f>S10</f>
        <v>47272</v>
      </c>
      <c r="T9" s="61"/>
      <c r="U9" s="61"/>
      <c r="V9" s="61"/>
      <c r="W9" s="61"/>
      <c r="X9" s="61"/>
      <c r="Y9" s="61"/>
      <c r="Z9" s="63"/>
    </row>
    <row r="10" spans="1:27" s="1" customFormat="1" ht="18.5" x14ac:dyDescent="0.25">
      <c r="A10" s="20">
        <f>$A$1-(WEEKDAY($A$1,1)-(start_day-1))-IF((WEEKDAY($A$1,1)-(start_day-1))&lt;=0,7,0)+1</f>
        <v>47266</v>
      </c>
      <c r="B10" s="21"/>
      <c r="C10" s="18">
        <f>A10+1</f>
        <v>47267</v>
      </c>
      <c r="D10" s="19"/>
      <c r="E10" s="18">
        <f>C10+1</f>
        <v>47268</v>
      </c>
      <c r="F10" s="19"/>
      <c r="G10" s="18">
        <f>E10+1</f>
        <v>47269</v>
      </c>
      <c r="H10" s="19"/>
      <c r="I10" s="18">
        <f>G10+1</f>
        <v>47270</v>
      </c>
      <c r="J10" s="19"/>
      <c r="K10" s="45">
        <f>I10+1</f>
        <v>47271</v>
      </c>
      <c r="L10" s="46"/>
      <c r="M10" s="47"/>
      <c r="N10" s="47"/>
      <c r="O10" s="47"/>
      <c r="P10" s="47"/>
      <c r="Q10" s="47"/>
      <c r="R10" s="48"/>
      <c r="S10" s="49">
        <f>K10+1</f>
        <v>47272</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47273</v>
      </c>
      <c r="B16" s="21"/>
      <c r="C16" s="18">
        <f>A16+1</f>
        <v>47274</v>
      </c>
      <c r="D16" s="19"/>
      <c r="E16" s="18">
        <f>C16+1</f>
        <v>47275</v>
      </c>
      <c r="F16" s="19"/>
      <c r="G16" s="18">
        <f>E16+1</f>
        <v>47276</v>
      </c>
      <c r="H16" s="19"/>
      <c r="I16" s="18">
        <f>G16+1</f>
        <v>47277</v>
      </c>
      <c r="J16" s="19"/>
      <c r="K16" s="45">
        <f>I16+1</f>
        <v>47278</v>
      </c>
      <c r="L16" s="46"/>
      <c r="M16" s="47"/>
      <c r="N16" s="47"/>
      <c r="O16" s="47"/>
      <c r="P16" s="47"/>
      <c r="Q16" s="47"/>
      <c r="R16" s="48"/>
      <c r="S16" s="49">
        <f>K16+1</f>
        <v>47279</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47280</v>
      </c>
      <c r="B22" s="21"/>
      <c r="C22" s="18">
        <f>A22+1</f>
        <v>47281</v>
      </c>
      <c r="D22" s="19"/>
      <c r="E22" s="18">
        <f>C22+1</f>
        <v>47282</v>
      </c>
      <c r="F22" s="19"/>
      <c r="G22" s="18">
        <f>E22+1</f>
        <v>47283</v>
      </c>
      <c r="H22" s="19"/>
      <c r="I22" s="18">
        <f>G22+1</f>
        <v>47284</v>
      </c>
      <c r="J22" s="19"/>
      <c r="K22" s="45">
        <f>I22+1</f>
        <v>47285</v>
      </c>
      <c r="L22" s="46"/>
      <c r="M22" s="47"/>
      <c r="N22" s="47"/>
      <c r="O22" s="47"/>
      <c r="P22" s="47"/>
      <c r="Q22" s="47"/>
      <c r="R22" s="48"/>
      <c r="S22" s="49">
        <f>K22+1</f>
        <v>47286</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47287</v>
      </c>
      <c r="B28" s="21"/>
      <c r="C28" s="18">
        <f>A28+1</f>
        <v>47288</v>
      </c>
      <c r="D28" s="19"/>
      <c r="E28" s="18">
        <f>C28+1</f>
        <v>47289</v>
      </c>
      <c r="F28" s="19"/>
      <c r="G28" s="18">
        <f>E28+1</f>
        <v>47290</v>
      </c>
      <c r="H28" s="19"/>
      <c r="I28" s="18">
        <f>G28+1</f>
        <v>47291</v>
      </c>
      <c r="J28" s="19"/>
      <c r="K28" s="45">
        <f>I28+1</f>
        <v>47292</v>
      </c>
      <c r="L28" s="46"/>
      <c r="M28" s="47"/>
      <c r="N28" s="47"/>
      <c r="O28" s="47"/>
      <c r="P28" s="47"/>
      <c r="Q28" s="47"/>
      <c r="R28" s="48"/>
      <c r="S28" s="49">
        <f>K28+1</f>
        <v>47293</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47294</v>
      </c>
      <c r="B34" s="21"/>
      <c r="C34" s="18">
        <f>A34+1</f>
        <v>47295</v>
      </c>
      <c r="D34" s="19"/>
      <c r="E34" s="18">
        <f>C34+1</f>
        <v>47296</v>
      </c>
      <c r="F34" s="19"/>
      <c r="G34" s="18">
        <f>E34+1</f>
        <v>47297</v>
      </c>
      <c r="H34" s="19"/>
      <c r="I34" s="18">
        <f>G34+1</f>
        <v>47298</v>
      </c>
      <c r="J34" s="19"/>
      <c r="K34" s="45">
        <f>I34+1</f>
        <v>47299</v>
      </c>
      <c r="L34" s="46"/>
      <c r="M34" s="47"/>
      <c r="N34" s="47"/>
      <c r="O34" s="47"/>
      <c r="P34" s="47"/>
      <c r="Q34" s="47"/>
      <c r="R34" s="48"/>
      <c r="S34" s="49">
        <f>K34+1</f>
        <v>47300</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47301</v>
      </c>
      <c r="B40" s="21"/>
      <c r="C40" s="18">
        <f>A40+1</f>
        <v>47302</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7" priority="3">
      <formula>MONTH(A10)&lt;&gt;MONTH($A$1)</formula>
    </cfRule>
    <cfRule type="expression" dxfId="26" priority="4">
      <formula>OR(WEEKDAY(A10,1)=1,WEEKDAY(A10,1)=7)</formula>
    </cfRule>
  </conditionalFormatting>
  <conditionalFormatting sqref="I10 I16 I22 I28 I34">
    <cfRule type="expression" dxfId="25" priority="1">
      <formula>MONTH(I10)&lt;&gt;MONTH($A$1)</formula>
    </cfRule>
    <cfRule type="expression" dxfId="24" priority="2">
      <formula>OR(WEEKDAY(I10,1)=1,WEEKDAY(I10,1)=7)</formula>
    </cfRule>
  </conditionalFormatting>
  <printOptions horizontalCentered="1"/>
  <pageMargins left="0.5" right="0.5" top="0.25" bottom="0.25" header="0.25" footer="0.25"/>
  <pageSetup scale="9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45"/>
  <sheetViews>
    <sheetView showGridLines="0" workbookViewId="0">
      <selection activeCell="AB50" sqref="K44:AB50"/>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DATE('1'!AD18,'1'!AD20+6,1)</f>
        <v>47300</v>
      </c>
      <c r="B1" s="59"/>
      <c r="C1" s="59"/>
      <c r="D1" s="59"/>
      <c r="E1" s="59"/>
      <c r="F1" s="59"/>
      <c r="G1" s="59"/>
      <c r="H1" s="59"/>
      <c r="I1" s="17"/>
      <c r="J1" s="17"/>
      <c r="K1" s="62">
        <f>DATE(YEAR(A1),MONTH(A1)-1,1)</f>
        <v>47270</v>
      </c>
      <c r="L1" s="62"/>
      <c r="M1" s="62"/>
      <c r="N1" s="62"/>
      <c r="O1" s="62"/>
      <c r="P1" s="62"/>
      <c r="Q1" s="62"/>
      <c r="R1" s="3"/>
      <c r="S1" s="62">
        <f>DATE(YEAR(A1),MONTH(A1)+1,1)</f>
        <v>47331</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M</v>
      </c>
      <c r="L2" s="27" t="str">
        <f>INDEX({"S";"M";"T";"W";"T";"F";"S"},1+MOD(start_day+2-2,7))</f>
        <v>T</v>
      </c>
      <c r="M2" s="27" t="str">
        <f>INDEX({"S";"M";"T";"W";"T";"F";"S"},1+MOD(start_day+3-2,7))</f>
        <v>W</v>
      </c>
      <c r="N2" s="27" t="str">
        <f>INDEX({"S";"M";"T";"W";"T";"F";"S"},1+MOD(start_day+4-2,7))</f>
        <v>T</v>
      </c>
      <c r="O2" s="27" t="str">
        <f>INDEX({"S";"M";"T";"W";"T";"F";"S"},1+MOD(start_day+5-2,7))</f>
        <v>F</v>
      </c>
      <c r="P2" s="27" t="str">
        <f>INDEX({"S";"M";"T";"W";"T";"F";"S"},1+MOD(start_day+6-2,7))</f>
        <v>S</v>
      </c>
      <c r="Q2" s="27" t="str">
        <f>INDEX({"S";"M";"T";"W";"T";"F";"S"},1+MOD(start_day+7-2,7))</f>
        <v>S</v>
      </c>
      <c r="R2" s="3"/>
      <c r="S2" s="27" t="str">
        <f>INDEX({"S";"M";"T";"W";"T";"F";"S"},1+MOD(start_day+1-2,7))</f>
        <v>M</v>
      </c>
      <c r="T2" s="27" t="str">
        <f>INDEX({"S";"M";"T";"W";"T";"F";"S"},1+MOD(start_day+2-2,7))</f>
        <v>T</v>
      </c>
      <c r="U2" s="27" t="str">
        <f>INDEX({"S";"M";"T";"W";"T";"F";"S"},1+MOD(start_day+3-2,7))</f>
        <v>W</v>
      </c>
      <c r="V2" s="27" t="str">
        <f>INDEX({"S";"M";"T";"W";"T";"F";"S"},1+MOD(start_day+4-2,7))</f>
        <v>T</v>
      </c>
      <c r="W2" s="27" t="str">
        <f>INDEX({"S";"M";"T";"W";"T";"F";"S"},1+MOD(start_day+5-2,7))</f>
        <v>F</v>
      </c>
      <c r="X2" s="27" t="str">
        <f>INDEX({"S";"M";"T";"W";"T";"F";"S"},1+MOD(start_day+6-2,7))</f>
        <v>S</v>
      </c>
      <c r="Y2" s="27" t="str">
        <f>INDEX({"S";"M";"T";"W";"T";"F";"S"},1+MOD(start_day+7-2,7))</f>
        <v>S</v>
      </c>
      <c r="Z2" s="3"/>
      <c r="AA2" s="3"/>
    </row>
    <row r="3" spans="1:27" s="6" customFormat="1" ht="9" customHeight="1" x14ac:dyDescent="0.2">
      <c r="A3" s="59"/>
      <c r="B3" s="59"/>
      <c r="C3" s="59"/>
      <c r="D3" s="59"/>
      <c r="E3" s="59"/>
      <c r="F3" s="59"/>
      <c r="G3" s="59"/>
      <c r="H3" s="59"/>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f t="shared" si="0"/>
        <v>47270</v>
      </c>
      <c r="P3" s="28">
        <f t="shared" si="0"/>
        <v>47271</v>
      </c>
      <c r="Q3" s="28">
        <f t="shared" si="0"/>
        <v>47272</v>
      </c>
      <c r="R3" s="3"/>
      <c r="S3" s="28" t="str">
        <f t="shared" ref="S3:Y8" si="1">IF(MONTH($S$1)&lt;&gt;MONTH($S$1-(WEEKDAY($S$1,1)-(start_day-1))-IF((WEEKDAY($S$1,1)-(start_day-1))&lt;=0,7,0)+(ROW(S3)-ROW($S$3))*7+(COLUMN(S3)-COLUMN($S$3)+1)),"",$S$1-(WEEKDAY($S$1,1)-(start_day-1))-IF((WEEKDAY($S$1,1)-(start_day-1))&lt;=0,7,0)+(ROW(S3)-ROW($S$3))*7+(COLUMN(S3)-COLUMN($S$3)+1))</f>
        <v/>
      </c>
      <c r="T3" s="28" t="str">
        <f t="shared" si="1"/>
        <v/>
      </c>
      <c r="U3" s="28">
        <f t="shared" si="1"/>
        <v>47331</v>
      </c>
      <c r="V3" s="28">
        <f t="shared" si="1"/>
        <v>47332</v>
      </c>
      <c r="W3" s="28">
        <f t="shared" si="1"/>
        <v>47333</v>
      </c>
      <c r="X3" s="28">
        <f t="shared" si="1"/>
        <v>47334</v>
      </c>
      <c r="Y3" s="28">
        <f t="shared" si="1"/>
        <v>47335</v>
      </c>
      <c r="Z3" s="5"/>
      <c r="AA3" s="5"/>
    </row>
    <row r="4" spans="1:27" s="6" customFormat="1" ht="9" customHeight="1" x14ac:dyDescent="0.2">
      <c r="A4" s="59"/>
      <c r="B4" s="59"/>
      <c r="C4" s="59"/>
      <c r="D4" s="59"/>
      <c r="E4" s="59"/>
      <c r="F4" s="59"/>
      <c r="G4" s="59"/>
      <c r="H4" s="59"/>
      <c r="I4" s="17"/>
      <c r="J4" s="17"/>
      <c r="K4" s="28">
        <f t="shared" si="0"/>
        <v>47273</v>
      </c>
      <c r="L4" s="28">
        <f t="shared" si="0"/>
        <v>47274</v>
      </c>
      <c r="M4" s="28">
        <f t="shared" si="0"/>
        <v>47275</v>
      </c>
      <c r="N4" s="28">
        <f t="shared" si="0"/>
        <v>47276</v>
      </c>
      <c r="O4" s="28">
        <f t="shared" si="0"/>
        <v>47277</v>
      </c>
      <c r="P4" s="28">
        <f t="shared" si="0"/>
        <v>47278</v>
      </c>
      <c r="Q4" s="28">
        <f t="shared" si="0"/>
        <v>47279</v>
      </c>
      <c r="R4" s="3"/>
      <c r="S4" s="28">
        <f t="shared" si="1"/>
        <v>47336</v>
      </c>
      <c r="T4" s="28">
        <f t="shared" si="1"/>
        <v>47337</v>
      </c>
      <c r="U4" s="28">
        <f t="shared" si="1"/>
        <v>47338</v>
      </c>
      <c r="V4" s="28">
        <f t="shared" si="1"/>
        <v>47339</v>
      </c>
      <c r="W4" s="28">
        <f t="shared" si="1"/>
        <v>47340</v>
      </c>
      <c r="X4" s="28">
        <f t="shared" si="1"/>
        <v>47341</v>
      </c>
      <c r="Y4" s="28">
        <f t="shared" si="1"/>
        <v>47342</v>
      </c>
      <c r="Z4" s="5"/>
      <c r="AA4" s="5"/>
    </row>
    <row r="5" spans="1:27" s="6" customFormat="1" ht="9" customHeight="1" x14ac:dyDescent="0.2">
      <c r="A5" s="59"/>
      <c r="B5" s="59"/>
      <c r="C5" s="59"/>
      <c r="D5" s="59"/>
      <c r="E5" s="59"/>
      <c r="F5" s="59"/>
      <c r="G5" s="59"/>
      <c r="H5" s="59"/>
      <c r="I5" s="17"/>
      <c r="J5" s="17"/>
      <c r="K5" s="28">
        <f t="shared" si="0"/>
        <v>47280</v>
      </c>
      <c r="L5" s="28">
        <f t="shared" si="0"/>
        <v>47281</v>
      </c>
      <c r="M5" s="28">
        <f t="shared" si="0"/>
        <v>47282</v>
      </c>
      <c r="N5" s="28">
        <f t="shared" si="0"/>
        <v>47283</v>
      </c>
      <c r="O5" s="28">
        <f t="shared" si="0"/>
        <v>47284</v>
      </c>
      <c r="P5" s="28">
        <f t="shared" si="0"/>
        <v>47285</v>
      </c>
      <c r="Q5" s="28">
        <f t="shared" si="0"/>
        <v>47286</v>
      </c>
      <c r="R5" s="3"/>
      <c r="S5" s="28">
        <f t="shared" si="1"/>
        <v>47343</v>
      </c>
      <c r="T5" s="28">
        <f t="shared" si="1"/>
        <v>47344</v>
      </c>
      <c r="U5" s="28">
        <f t="shared" si="1"/>
        <v>47345</v>
      </c>
      <c r="V5" s="28">
        <f t="shared" si="1"/>
        <v>47346</v>
      </c>
      <c r="W5" s="28">
        <f t="shared" si="1"/>
        <v>47347</v>
      </c>
      <c r="X5" s="28">
        <f t="shared" si="1"/>
        <v>47348</v>
      </c>
      <c r="Y5" s="28">
        <f t="shared" si="1"/>
        <v>47349</v>
      </c>
      <c r="Z5" s="5"/>
      <c r="AA5" s="5"/>
    </row>
    <row r="6" spans="1:27" s="6" customFormat="1" ht="9" customHeight="1" x14ac:dyDescent="0.2">
      <c r="A6" s="59"/>
      <c r="B6" s="59"/>
      <c r="C6" s="59"/>
      <c r="D6" s="59"/>
      <c r="E6" s="59"/>
      <c r="F6" s="59"/>
      <c r="G6" s="59"/>
      <c r="H6" s="59"/>
      <c r="I6" s="17"/>
      <c r="J6" s="17"/>
      <c r="K6" s="28">
        <f t="shared" si="0"/>
        <v>47287</v>
      </c>
      <c r="L6" s="28">
        <f t="shared" si="0"/>
        <v>47288</v>
      </c>
      <c r="M6" s="28">
        <f t="shared" si="0"/>
        <v>47289</v>
      </c>
      <c r="N6" s="28">
        <f t="shared" si="0"/>
        <v>47290</v>
      </c>
      <c r="O6" s="28">
        <f t="shared" si="0"/>
        <v>47291</v>
      </c>
      <c r="P6" s="28">
        <f t="shared" si="0"/>
        <v>47292</v>
      </c>
      <c r="Q6" s="28">
        <f t="shared" si="0"/>
        <v>47293</v>
      </c>
      <c r="R6" s="3"/>
      <c r="S6" s="28">
        <f t="shared" si="1"/>
        <v>47350</v>
      </c>
      <c r="T6" s="28">
        <f t="shared" si="1"/>
        <v>47351</v>
      </c>
      <c r="U6" s="28">
        <f t="shared" si="1"/>
        <v>47352</v>
      </c>
      <c r="V6" s="28">
        <f t="shared" si="1"/>
        <v>47353</v>
      </c>
      <c r="W6" s="28">
        <f t="shared" si="1"/>
        <v>47354</v>
      </c>
      <c r="X6" s="28">
        <f t="shared" si="1"/>
        <v>47355</v>
      </c>
      <c r="Y6" s="28">
        <f t="shared" si="1"/>
        <v>47356</v>
      </c>
      <c r="Z6" s="5"/>
      <c r="AA6" s="5"/>
    </row>
    <row r="7" spans="1:27" s="6" customFormat="1" ht="9" customHeight="1" x14ac:dyDescent="0.2">
      <c r="A7" s="59"/>
      <c r="B7" s="59"/>
      <c r="C7" s="59"/>
      <c r="D7" s="59"/>
      <c r="E7" s="59"/>
      <c r="F7" s="59"/>
      <c r="G7" s="59"/>
      <c r="H7" s="59"/>
      <c r="I7" s="17"/>
      <c r="J7" s="17"/>
      <c r="K7" s="28">
        <f t="shared" si="0"/>
        <v>47294</v>
      </c>
      <c r="L7" s="28">
        <f t="shared" si="0"/>
        <v>47295</v>
      </c>
      <c r="M7" s="28">
        <f t="shared" si="0"/>
        <v>47296</v>
      </c>
      <c r="N7" s="28">
        <f t="shared" si="0"/>
        <v>47297</v>
      </c>
      <c r="O7" s="28">
        <f t="shared" si="0"/>
        <v>47298</v>
      </c>
      <c r="P7" s="28">
        <f t="shared" si="0"/>
        <v>47299</v>
      </c>
      <c r="Q7" s="28" t="str">
        <f t="shared" si="0"/>
        <v/>
      </c>
      <c r="R7" s="3"/>
      <c r="S7" s="28">
        <f t="shared" si="1"/>
        <v>47357</v>
      </c>
      <c r="T7" s="28">
        <f t="shared" si="1"/>
        <v>47358</v>
      </c>
      <c r="U7" s="28">
        <f t="shared" si="1"/>
        <v>47359</v>
      </c>
      <c r="V7" s="28">
        <f t="shared" si="1"/>
        <v>47360</v>
      </c>
      <c r="W7" s="28">
        <f t="shared" si="1"/>
        <v>47361</v>
      </c>
      <c r="X7" s="28" t="str">
        <f t="shared" si="1"/>
        <v/>
      </c>
      <c r="Y7" s="28" t="str">
        <f t="shared" si="1"/>
        <v/>
      </c>
      <c r="Z7" s="5"/>
      <c r="AA7" s="5"/>
    </row>
    <row r="8" spans="1:27" s="7" customFormat="1" ht="9" customHeight="1" x14ac:dyDescent="0.25">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60">
        <f>A10</f>
        <v>47294</v>
      </c>
      <c r="B9" s="61"/>
      <c r="C9" s="61">
        <f>C10</f>
        <v>47295</v>
      </c>
      <c r="D9" s="61"/>
      <c r="E9" s="61">
        <f>E10</f>
        <v>47296</v>
      </c>
      <c r="F9" s="61"/>
      <c r="G9" s="61">
        <f>G10</f>
        <v>47297</v>
      </c>
      <c r="H9" s="61"/>
      <c r="I9" s="61">
        <f>I10</f>
        <v>47298</v>
      </c>
      <c r="J9" s="61"/>
      <c r="K9" s="61">
        <f>K10</f>
        <v>47299</v>
      </c>
      <c r="L9" s="61"/>
      <c r="M9" s="61"/>
      <c r="N9" s="61"/>
      <c r="O9" s="61"/>
      <c r="P9" s="61"/>
      <c r="Q9" s="61"/>
      <c r="R9" s="61"/>
      <c r="S9" s="61">
        <f>S10</f>
        <v>47300</v>
      </c>
      <c r="T9" s="61"/>
      <c r="U9" s="61"/>
      <c r="V9" s="61"/>
      <c r="W9" s="61"/>
      <c r="X9" s="61"/>
      <c r="Y9" s="61"/>
      <c r="Z9" s="63"/>
    </row>
    <row r="10" spans="1:27" s="1" customFormat="1" ht="18.5" x14ac:dyDescent="0.25">
      <c r="A10" s="20">
        <f>$A$1-(WEEKDAY($A$1,1)-(start_day-1))-IF((WEEKDAY($A$1,1)-(start_day-1))&lt;=0,7,0)+1</f>
        <v>47294</v>
      </c>
      <c r="B10" s="21"/>
      <c r="C10" s="18">
        <f>A10+1</f>
        <v>47295</v>
      </c>
      <c r="D10" s="19"/>
      <c r="E10" s="18">
        <f>C10+1</f>
        <v>47296</v>
      </c>
      <c r="F10" s="19"/>
      <c r="G10" s="18">
        <f>E10+1</f>
        <v>47297</v>
      </c>
      <c r="H10" s="19"/>
      <c r="I10" s="18">
        <f>G10+1</f>
        <v>47298</v>
      </c>
      <c r="J10" s="19"/>
      <c r="K10" s="45">
        <f>I10+1</f>
        <v>47299</v>
      </c>
      <c r="L10" s="46"/>
      <c r="M10" s="47"/>
      <c r="N10" s="47"/>
      <c r="O10" s="47"/>
      <c r="P10" s="47"/>
      <c r="Q10" s="47"/>
      <c r="R10" s="48"/>
      <c r="S10" s="49">
        <f>K10+1</f>
        <v>47300</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47301</v>
      </c>
      <c r="B16" s="21"/>
      <c r="C16" s="18">
        <f>A16+1</f>
        <v>47302</v>
      </c>
      <c r="D16" s="19"/>
      <c r="E16" s="18">
        <f>C16+1</f>
        <v>47303</v>
      </c>
      <c r="F16" s="19"/>
      <c r="G16" s="18">
        <f>E16+1</f>
        <v>47304</v>
      </c>
      <c r="H16" s="19"/>
      <c r="I16" s="18">
        <f>G16+1</f>
        <v>47305</v>
      </c>
      <c r="J16" s="19"/>
      <c r="K16" s="45">
        <f>I16+1</f>
        <v>47306</v>
      </c>
      <c r="L16" s="46"/>
      <c r="M16" s="47"/>
      <c r="N16" s="47"/>
      <c r="O16" s="47"/>
      <c r="P16" s="47"/>
      <c r="Q16" s="47"/>
      <c r="R16" s="48"/>
      <c r="S16" s="49">
        <f>K16+1</f>
        <v>47307</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47308</v>
      </c>
      <c r="B22" s="21"/>
      <c r="C22" s="18">
        <f>A22+1</f>
        <v>47309</v>
      </c>
      <c r="D22" s="19"/>
      <c r="E22" s="18">
        <f>C22+1</f>
        <v>47310</v>
      </c>
      <c r="F22" s="19"/>
      <c r="G22" s="18">
        <f>E22+1</f>
        <v>47311</v>
      </c>
      <c r="H22" s="19"/>
      <c r="I22" s="18">
        <f>G22+1</f>
        <v>47312</v>
      </c>
      <c r="J22" s="19"/>
      <c r="K22" s="45">
        <f>I22+1</f>
        <v>47313</v>
      </c>
      <c r="L22" s="46"/>
      <c r="M22" s="47"/>
      <c r="N22" s="47"/>
      <c r="O22" s="47"/>
      <c r="P22" s="47"/>
      <c r="Q22" s="47"/>
      <c r="R22" s="48"/>
      <c r="S22" s="49">
        <f>K22+1</f>
        <v>47314</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47315</v>
      </c>
      <c r="B28" s="21"/>
      <c r="C28" s="18">
        <f>A28+1</f>
        <v>47316</v>
      </c>
      <c r="D28" s="19"/>
      <c r="E28" s="18">
        <f>C28+1</f>
        <v>47317</v>
      </c>
      <c r="F28" s="19"/>
      <c r="G28" s="18">
        <f>E28+1</f>
        <v>47318</v>
      </c>
      <c r="H28" s="19"/>
      <c r="I28" s="18">
        <f>G28+1</f>
        <v>47319</v>
      </c>
      <c r="J28" s="19"/>
      <c r="K28" s="45">
        <f>I28+1</f>
        <v>47320</v>
      </c>
      <c r="L28" s="46"/>
      <c r="M28" s="47"/>
      <c r="N28" s="47"/>
      <c r="O28" s="47"/>
      <c r="P28" s="47"/>
      <c r="Q28" s="47"/>
      <c r="R28" s="48"/>
      <c r="S28" s="49">
        <f>K28+1</f>
        <v>47321</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47322</v>
      </c>
      <c r="B34" s="21"/>
      <c r="C34" s="18">
        <f>A34+1</f>
        <v>47323</v>
      </c>
      <c r="D34" s="19"/>
      <c r="E34" s="18">
        <f>C34+1</f>
        <v>47324</v>
      </c>
      <c r="F34" s="19"/>
      <c r="G34" s="18">
        <f>E34+1</f>
        <v>47325</v>
      </c>
      <c r="H34" s="19"/>
      <c r="I34" s="18">
        <f>G34+1</f>
        <v>47326</v>
      </c>
      <c r="J34" s="19"/>
      <c r="K34" s="45">
        <f>I34+1</f>
        <v>47327</v>
      </c>
      <c r="L34" s="46"/>
      <c r="M34" s="47"/>
      <c r="N34" s="47"/>
      <c r="O34" s="47"/>
      <c r="P34" s="47"/>
      <c r="Q34" s="47"/>
      <c r="R34" s="48"/>
      <c r="S34" s="49">
        <f>K34+1</f>
        <v>47328</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47329</v>
      </c>
      <c r="B40" s="21"/>
      <c r="C40" s="18">
        <f>A40+1</f>
        <v>47330</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printOptions horizontalCentered="1"/>
  <pageMargins left="0.5" right="0.5" top="0.25" bottom="0.25" header="0.25" footer="0.25"/>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A45"/>
  <sheetViews>
    <sheetView showGridLines="0" workbookViewId="0">
      <selection activeCell="AB47" sqref="J43:AB47"/>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DATE('1'!AD18,'1'!AD20+7,1)</f>
        <v>47331</v>
      </c>
      <c r="B1" s="59"/>
      <c r="C1" s="59"/>
      <c r="D1" s="59"/>
      <c r="E1" s="59"/>
      <c r="F1" s="59"/>
      <c r="G1" s="59"/>
      <c r="H1" s="59"/>
      <c r="I1" s="17"/>
      <c r="J1" s="17"/>
      <c r="K1" s="62">
        <f>DATE(YEAR(A1),MONTH(A1)-1,1)</f>
        <v>47300</v>
      </c>
      <c r="L1" s="62"/>
      <c r="M1" s="62"/>
      <c r="N1" s="62"/>
      <c r="O1" s="62"/>
      <c r="P1" s="62"/>
      <c r="Q1" s="62"/>
      <c r="R1" s="3"/>
      <c r="S1" s="62">
        <f>DATE(YEAR(A1),MONTH(A1)+1,1)</f>
        <v>47362</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M</v>
      </c>
      <c r="L2" s="27" t="str">
        <f>INDEX({"S";"M";"T";"W";"T";"F";"S"},1+MOD(start_day+2-2,7))</f>
        <v>T</v>
      </c>
      <c r="M2" s="27" t="str">
        <f>INDEX({"S";"M";"T";"W";"T";"F";"S"},1+MOD(start_day+3-2,7))</f>
        <v>W</v>
      </c>
      <c r="N2" s="27" t="str">
        <f>INDEX({"S";"M";"T";"W";"T";"F";"S"},1+MOD(start_day+4-2,7))</f>
        <v>T</v>
      </c>
      <c r="O2" s="27" t="str">
        <f>INDEX({"S";"M";"T";"W";"T";"F";"S"},1+MOD(start_day+5-2,7))</f>
        <v>F</v>
      </c>
      <c r="P2" s="27" t="str">
        <f>INDEX({"S";"M";"T";"W";"T";"F";"S"},1+MOD(start_day+6-2,7))</f>
        <v>S</v>
      </c>
      <c r="Q2" s="27" t="str">
        <f>INDEX({"S";"M";"T";"W";"T";"F";"S"},1+MOD(start_day+7-2,7))</f>
        <v>S</v>
      </c>
      <c r="R2" s="3"/>
      <c r="S2" s="27" t="str">
        <f>INDEX({"S";"M";"T";"W";"T";"F";"S"},1+MOD(start_day+1-2,7))</f>
        <v>M</v>
      </c>
      <c r="T2" s="27" t="str">
        <f>INDEX({"S";"M";"T";"W";"T";"F";"S"},1+MOD(start_day+2-2,7))</f>
        <v>T</v>
      </c>
      <c r="U2" s="27" t="str">
        <f>INDEX({"S";"M";"T";"W";"T";"F";"S"},1+MOD(start_day+3-2,7))</f>
        <v>W</v>
      </c>
      <c r="V2" s="27" t="str">
        <f>INDEX({"S";"M";"T";"W";"T";"F";"S"},1+MOD(start_day+4-2,7))</f>
        <v>T</v>
      </c>
      <c r="W2" s="27" t="str">
        <f>INDEX({"S";"M";"T";"W";"T";"F";"S"},1+MOD(start_day+5-2,7))</f>
        <v>F</v>
      </c>
      <c r="X2" s="27" t="str">
        <f>INDEX({"S";"M";"T";"W";"T";"F";"S"},1+MOD(start_day+6-2,7))</f>
        <v>S</v>
      </c>
      <c r="Y2" s="27" t="str">
        <f>INDEX({"S";"M";"T";"W";"T";"F";"S"},1+MOD(start_day+7-2,7))</f>
        <v>S</v>
      </c>
      <c r="Z2" s="3"/>
      <c r="AA2" s="3"/>
    </row>
    <row r="3" spans="1:27" s="6" customFormat="1" ht="9" customHeight="1" x14ac:dyDescent="0.2">
      <c r="A3" s="59"/>
      <c r="B3" s="59"/>
      <c r="C3" s="59"/>
      <c r="D3" s="59"/>
      <c r="E3" s="59"/>
      <c r="F3" s="59"/>
      <c r="G3" s="59"/>
      <c r="H3" s="59"/>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t="str">
        <f t="shared" si="0"/>
        <v/>
      </c>
      <c r="P3" s="28" t="str">
        <f t="shared" si="0"/>
        <v/>
      </c>
      <c r="Q3" s="28">
        <f t="shared" si="0"/>
        <v>47300</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t="str">
        <f t="shared" si="1"/>
        <v/>
      </c>
      <c r="X3" s="28">
        <f t="shared" si="1"/>
        <v>47362</v>
      </c>
      <c r="Y3" s="28">
        <f t="shared" si="1"/>
        <v>47363</v>
      </c>
      <c r="Z3" s="5"/>
      <c r="AA3" s="5"/>
    </row>
    <row r="4" spans="1:27" s="6" customFormat="1" ht="9" customHeight="1" x14ac:dyDescent="0.2">
      <c r="A4" s="59"/>
      <c r="B4" s="59"/>
      <c r="C4" s="59"/>
      <c r="D4" s="59"/>
      <c r="E4" s="59"/>
      <c r="F4" s="59"/>
      <c r="G4" s="59"/>
      <c r="H4" s="59"/>
      <c r="I4" s="17"/>
      <c r="J4" s="17"/>
      <c r="K4" s="28">
        <f t="shared" si="0"/>
        <v>47301</v>
      </c>
      <c r="L4" s="28">
        <f t="shared" si="0"/>
        <v>47302</v>
      </c>
      <c r="M4" s="28">
        <f t="shared" si="0"/>
        <v>47303</v>
      </c>
      <c r="N4" s="28">
        <f t="shared" si="0"/>
        <v>47304</v>
      </c>
      <c r="O4" s="28">
        <f t="shared" si="0"/>
        <v>47305</v>
      </c>
      <c r="P4" s="28">
        <f t="shared" si="0"/>
        <v>47306</v>
      </c>
      <c r="Q4" s="28">
        <f t="shared" si="0"/>
        <v>47307</v>
      </c>
      <c r="R4" s="3"/>
      <c r="S4" s="28">
        <f t="shared" si="1"/>
        <v>47364</v>
      </c>
      <c r="T4" s="28">
        <f t="shared" si="1"/>
        <v>47365</v>
      </c>
      <c r="U4" s="28">
        <f t="shared" si="1"/>
        <v>47366</v>
      </c>
      <c r="V4" s="28">
        <f t="shared" si="1"/>
        <v>47367</v>
      </c>
      <c r="W4" s="28">
        <f t="shared" si="1"/>
        <v>47368</v>
      </c>
      <c r="X4" s="28">
        <f t="shared" si="1"/>
        <v>47369</v>
      </c>
      <c r="Y4" s="28">
        <f t="shared" si="1"/>
        <v>47370</v>
      </c>
      <c r="Z4" s="5"/>
      <c r="AA4" s="5"/>
    </row>
    <row r="5" spans="1:27" s="6" customFormat="1" ht="9" customHeight="1" x14ac:dyDescent="0.2">
      <c r="A5" s="59"/>
      <c r="B5" s="59"/>
      <c r="C5" s="59"/>
      <c r="D5" s="59"/>
      <c r="E5" s="59"/>
      <c r="F5" s="59"/>
      <c r="G5" s="59"/>
      <c r="H5" s="59"/>
      <c r="I5" s="17"/>
      <c r="J5" s="17"/>
      <c r="K5" s="28">
        <f t="shared" si="0"/>
        <v>47308</v>
      </c>
      <c r="L5" s="28">
        <f t="shared" si="0"/>
        <v>47309</v>
      </c>
      <c r="M5" s="28">
        <f t="shared" si="0"/>
        <v>47310</v>
      </c>
      <c r="N5" s="28">
        <f t="shared" si="0"/>
        <v>47311</v>
      </c>
      <c r="O5" s="28">
        <f t="shared" si="0"/>
        <v>47312</v>
      </c>
      <c r="P5" s="28">
        <f t="shared" si="0"/>
        <v>47313</v>
      </c>
      <c r="Q5" s="28">
        <f t="shared" si="0"/>
        <v>47314</v>
      </c>
      <c r="R5" s="3"/>
      <c r="S5" s="28">
        <f t="shared" si="1"/>
        <v>47371</v>
      </c>
      <c r="T5" s="28">
        <f t="shared" si="1"/>
        <v>47372</v>
      </c>
      <c r="U5" s="28">
        <f t="shared" si="1"/>
        <v>47373</v>
      </c>
      <c r="V5" s="28">
        <f t="shared" si="1"/>
        <v>47374</v>
      </c>
      <c r="W5" s="28">
        <f t="shared" si="1"/>
        <v>47375</v>
      </c>
      <c r="X5" s="28">
        <f t="shared" si="1"/>
        <v>47376</v>
      </c>
      <c r="Y5" s="28">
        <f t="shared" si="1"/>
        <v>47377</v>
      </c>
      <c r="Z5" s="5"/>
      <c r="AA5" s="5"/>
    </row>
    <row r="6" spans="1:27" s="6" customFormat="1" ht="9" customHeight="1" x14ac:dyDescent="0.2">
      <c r="A6" s="59"/>
      <c r="B6" s="59"/>
      <c r="C6" s="59"/>
      <c r="D6" s="59"/>
      <c r="E6" s="59"/>
      <c r="F6" s="59"/>
      <c r="G6" s="59"/>
      <c r="H6" s="59"/>
      <c r="I6" s="17"/>
      <c r="J6" s="17"/>
      <c r="K6" s="28">
        <f t="shared" si="0"/>
        <v>47315</v>
      </c>
      <c r="L6" s="28">
        <f t="shared" si="0"/>
        <v>47316</v>
      </c>
      <c r="M6" s="28">
        <f t="shared" si="0"/>
        <v>47317</v>
      </c>
      <c r="N6" s="28">
        <f t="shared" si="0"/>
        <v>47318</v>
      </c>
      <c r="O6" s="28">
        <f t="shared" si="0"/>
        <v>47319</v>
      </c>
      <c r="P6" s="28">
        <f t="shared" si="0"/>
        <v>47320</v>
      </c>
      <c r="Q6" s="28">
        <f t="shared" si="0"/>
        <v>47321</v>
      </c>
      <c r="R6" s="3"/>
      <c r="S6" s="28">
        <f t="shared" si="1"/>
        <v>47378</v>
      </c>
      <c r="T6" s="28">
        <f t="shared" si="1"/>
        <v>47379</v>
      </c>
      <c r="U6" s="28">
        <f t="shared" si="1"/>
        <v>47380</v>
      </c>
      <c r="V6" s="28">
        <f t="shared" si="1"/>
        <v>47381</v>
      </c>
      <c r="W6" s="28">
        <f t="shared" si="1"/>
        <v>47382</v>
      </c>
      <c r="X6" s="28">
        <f t="shared" si="1"/>
        <v>47383</v>
      </c>
      <c r="Y6" s="28">
        <f t="shared" si="1"/>
        <v>47384</v>
      </c>
      <c r="Z6" s="5"/>
      <c r="AA6" s="5"/>
    </row>
    <row r="7" spans="1:27" s="6" customFormat="1" ht="9" customHeight="1" x14ac:dyDescent="0.2">
      <c r="A7" s="59"/>
      <c r="B7" s="59"/>
      <c r="C7" s="59"/>
      <c r="D7" s="59"/>
      <c r="E7" s="59"/>
      <c r="F7" s="59"/>
      <c r="G7" s="59"/>
      <c r="H7" s="59"/>
      <c r="I7" s="17"/>
      <c r="J7" s="17"/>
      <c r="K7" s="28">
        <f t="shared" si="0"/>
        <v>47322</v>
      </c>
      <c r="L7" s="28">
        <f t="shared" si="0"/>
        <v>47323</v>
      </c>
      <c r="M7" s="28">
        <f t="shared" si="0"/>
        <v>47324</v>
      </c>
      <c r="N7" s="28">
        <f t="shared" si="0"/>
        <v>47325</v>
      </c>
      <c r="O7" s="28">
        <f t="shared" si="0"/>
        <v>47326</v>
      </c>
      <c r="P7" s="28">
        <f t="shared" si="0"/>
        <v>47327</v>
      </c>
      <c r="Q7" s="28">
        <f t="shared" si="0"/>
        <v>47328</v>
      </c>
      <c r="R7" s="3"/>
      <c r="S7" s="28">
        <f t="shared" si="1"/>
        <v>47385</v>
      </c>
      <c r="T7" s="28">
        <f t="shared" si="1"/>
        <v>47386</v>
      </c>
      <c r="U7" s="28">
        <f t="shared" si="1"/>
        <v>47387</v>
      </c>
      <c r="V7" s="28">
        <f t="shared" si="1"/>
        <v>47388</v>
      </c>
      <c r="W7" s="28">
        <f t="shared" si="1"/>
        <v>47389</v>
      </c>
      <c r="X7" s="28">
        <f t="shared" si="1"/>
        <v>47390</v>
      </c>
      <c r="Y7" s="28">
        <f t="shared" si="1"/>
        <v>47391</v>
      </c>
      <c r="Z7" s="5"/>
      <c r="AA7" s="5"/>
    </row>
    <row r="8" spans="1:27" s="7" customFormat="1" ht="9" customHeight="1" x14ac:dyDescent="0.25">
      <c r="A8" s="32"/>
      <c r="B8" s="32"/>
      <c r="C8" s="32"/>
      <c r="D8" s="32"/>
      <c r="E8" s="32"/>
      <c r="F8" s="32"/>
      <c r="G8" s="32"/>
      <c r="H8" s="32"/>
      <c r="I8" s="31"/>
      <c r="J8" s="31"/>
      <c r="K8" s="28">
        <f t="shared" si="0"/>
        <v>47329</v>
      </c>
      <c r="L8" s="28">
        <f t="shared" si="0"/>
        <v>47330</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60">
        <f>A10</f>
        <v>47329</v>
      </c>
      <c r="B9" s="61"/>
      <c r="C9" s="61">
        <f>C10</f>
        <v>47330</v>
      </c>
      <c r="D9" s="61"/>
      <c r="E9" s="61">
        <f>E10</f>
        <v>47331</v>
      </c>
      <c r="F9" s="61"/>
      <c r="G9" s="61">
        <f>G10</f>
        <v>47332</v>
      </c>
      <c r="H9" s="61"/>
      <c r="I9" s="61">
        <f>I10</f>
        <v>47333</v>
      </c>
      <c r="J9" s="61"/>
      <c r="K9" s="61">
        <f>K10</f>
        <v>47334</v>
      </c>
      <c r="L9" s="61"/>
      <c r="M9" s="61"/>
      <c r="N9" s="61"/>
      <c r="O9" s="61"/>
      <c r="P9" s="61"/>
      <c r="Q9" s="61"/>
      <c r="R9" s="61"/>
      <c r="S9" s="61">
        <f>S10</f>
        <v>47335</v>
      </c>
      <c r="T9" s="61"/>
      <c r="U9" s="61"/>
      <c r="V9" s="61"/>
      <c r="W9" s="61"/>
      <c r="X9" s="61"/>
      <c r="Y9" s="61"/>
      <c r="Z9" s="63"/>
    </row>
    <row r="10" spans="1:27" s="1" customFormat="1" ht="18.5" x14ac:dyDescent="0.25">
      <c r="A10" s="20">
        <f>$A$1-(WEEKDAY($A$1,1)-(start_day-1))-IF((WEEKDAY($A$1,1)-(start_day-1))&lt;=0,7,0)+1</f>
        <v>47329</v>
      </c>
      <c r="B10" s="21"/>
      <c r="C10" s="18">
        <f>A10+1</f>
        <v>47330</v>
      </c>
      <c r="D10" s="19"/>
      <c r="E10" s="18">
        <f>C10+1</f>
        <v>47331</v>
      </c>
      <c r="F10" s="19"/>
      <c r="G10" s="18">
        <f>E10+1</f>
        <v>47332</v>
      </c>
      <c r="H10" s="19"/>
      <c r="I10" s="18">
        <f>G10+1</f>
        <v>47333</v>
      </c>
      <c r="J10" s="19"/>
      <c r="K10" s="45">
        <f>I10+1</f>
        <v>47334</v>
      </c>
      <c r="L10" s="46"/>
      <c r="M10" s="47"/>
      <c r="N10" s="47"/>
      <c r="O10" s="47"/>
      <c r="P10" s="47"/>
      <c r="Q10" s="47"/>
      <c r="R10" s="48"/>
      <c r="S10" s="49">
        <f>K10+1</f>
        <v>47335</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47336</v>
      </c>
      <c r="B16" s="21"/>
      <c r="C16" s="18">
        <f>A16+1</f>
        <v>47337</v>
      </c>
      <c r="D16" s="19"/>
      <c r="E16" s="18">
        <f>C16+1</f>
        <v>47338</v>
      </c>
      <c r="F16" s="19"/>
      <c r="G16" s="18">
        <f>E16+1</f>
        <v>47339</v>
      </c>
      <c r="H16" s="19"/>
      <c r="I16" s="18">
        <f>G16+1</f>
        <v>47340</v>
      </c>
      <c r="J16" s="19"/>
      <c r="K16" s="45">
        <f>I16+1</f>
        <v>47341</v>
      </c>
      <c r="L16" s="46"/>
      <c r="M16" s="47"/>
      <c r="N16" s="47"/>
      <c r="O16" s="47"/>
      <c r="P16" s="47"/>
      <c r="Q16" s="47"/>
      <c r="R16" s="48"/>
      <c r="S16" s="49">
        <f>K16+1</f>
        <v>47342</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47343</v>
      </c>
      <c r="B22" s="21"/>
      <c r="C22" s="18">
        <f>A22+1</f>
        <v>47344</v>
      </c>
      <c r="D22" s="19"/>
      <c r="E22" s="18">
        <f>C22+1</f>
        <v>47345</v>
      </c>
      <c r="F22" s="19"/>
      <c r="G22" s="18">
        <f>E22+1</f>
        <v>47346</v>
      </c>
      <c r="H22" s="19"/>
      <c r="I22" s="18">
        <f>G22+1</f>
        <v>47347</v>
      </c>
      <c r="J22" s="19"/>
      <c r="K22" s="45">
        <f>I22+1</f>
        <v>47348</v>
      </c>
      <c r="L22" s="46"/>
      <c r="M22" s="47"/>
      <c r="N22" s="47"/>
      <c r="O22" s="47"/>
      <c r="P22" s="47"/>
      <c r="Q22" s="47"/>
      <c r="R22" s="48"/>
      <c r="S22" s="49">
        <f>K22+1</f>
        <v>47349</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47350</v>
      </c>
      <c r="B28" s="21"/>
      <c r="C28" s="18">
        <f>A28+1</f>
        <v>47351</v>
      </c>
      <c r="D28" s="19"/>
      <c r="E28" s="18">
        <f>C28+1</f>
        <v>47352</v>
      </c>
      <c r="F28" s="19"/>
      <c r="G28" s="18">
        <f>E28+1</f>
        <v>47353</v>
      </c>
      <c r="H28" s="19"/>
      <c r="I28" s="18">
        <f>G28+1</f>
        <v>47354</v>
      </c>
      <c r="J28" s="19"/>
      <c r="K28" s="45">
        <f>I28+1</f>
        <v>47355</v>
      </c>
      <c r="L28" s="46"/>
      <c r="M28" s="47"/>
      <c r="N28" s="47"/>
      <c r="O28" s="47"/>
      <c r="P28" s="47"/>
      <c r="Q28" s="47"/>
      <c r="R28" s="48"/>
      <c r="S28" s="49">
        <f>K28+1</f>
        <v>47356</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47357</v>
      </c>
      <c r="B34" s="21"/>
      <c r="C34" s="18">
        <f>A34+1</f>
        <v>47358</v>
      </c>
      <c r="D34" s="19"/>
      <c r="E34" s="18">
        <f>C34+1</f>
        <v>47359</v>
      </c>
      <c r="F34" s="19"/>
      <c r="G34" s="18">
        <f>E34+1</f>
        <v>47360</v>
      </c>
      <c r="H34" s="19"/>
      <c r="I34" s="18">
        <f>G34+1</f>
        <v>47361</v>
      </c>
      <c r="J34" s="19"/>
      <c r="K34" s="45">
        <f>I34+1</f>
        <v>47362</v>
      </c>
      <c r="L34" s="46"/>
      <c r="M34" s="47"/>
      <c r="N34" s="47"/>
      <c r="O34" s="47"/>
      <c r="P34" s="47"/>
      <c r="Q34" s="47"/>
      <c r="R34" s="48"/>
      <c r="S34" s="49">
        <f>K34+1</f>
        <v>47363</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47364</v>
      </c>
      <c r="B40" s="21"/>
      <c r="C40" s="18">
        <f>A40+1</f>
        <v>47365</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printOptions horizontalCentered="1"/>
  <pageMargins left="0.5" right="0.5" top="0.25" bottom="0.25" header="0.25" footer="0.25"/>
  <pageSetup scale="9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A45"/>
  <sheetViews>
    <sheetView showGridLines="0" workbookViewId="0">
      <selection activeCell="AA51" sqref="K43:AA51"/>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DATE('1'!AD18,'1'!AD20+8,1)</f>
        <v>47362</v>
      </c>
      <c r="B1" s="59"/>
      <c r="C1" s="59"/>
      <c r="D1" s="59"/>
      <c r="E1" s="59"/>
      <c r="F1" s="59"/>
      <c r="G1" s="59"/>
      <c r="H1" s="59"/>
      <c r="I1" s="17"/>
      <c r="J1" s="17"/>
      <c r="K1" s="62">
        <f>DATE(YEAR(A1),MONTH(A1)-1,1)</f>
        <v>47331</v>
      </c>
      <c r="L1" s="62"/>
      <c r="M1" s="62"/>
      <c r="N1" s="62"/>
      <c r="O1" s="62"/>
      <c r="P1" s="62"/>
      <c r="Q1" s="62"/>
      <c r="R1" s="3"/>
      <c r="S1" s="62">
        <f>DATE(YEAR(A1),MONTH(A1)+1,1)</f>
        <v>47392</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M</v>
      </c>
      <c r="L2" s="27" t="str">
        <f>INDEX({"S";"M";"T";"W";"T";"F";"S"},1+MOD(start_day+2-2,7))</f>
        <v>T</v>
      </c>
      <c r="M2" s="27" t="str">
        <f>INDEX({"S";"M";"T";"W";"T";"F";"S"},1+MOD(start_day+3-2,7))</f>
        <v>W</v>
      </c>
      <c r="N2" s="27" t="str">
        <f>INDEX({"S";"M";"T";"W";"T";"F";"S"},1+MOD(start_day+4-2,7))</f>
        <v>T</v>
      </c>
      <c r="O2" s="27" t="str">
        <f>INDEX({"S";"M";"T";"W";"T";"F";"S"},1+MOD(start_day+5-2,7))</f>
        <v>F</v>
      </c>
      <c r="P2" s="27" t="str">
        <f>INDEX({"S";"M";"T";"W";"T";"F";"S"},1+MOD(start_day+6-2,7))</f>
        <v>S</v>
      </c>
      <c r="Q2" s="27" t="str">
        <f>INDEX({"S";"M";"T";"W";"T";"F";"S"},1+MOD(start_day+7-2,7))</f>
        <v>S</v>
      </c>
      <c r="R2" s="3"/>
      <c r="S2" s="27" t="str">
        <f>INDEX({"S";"M";"T";"W";"T";"F";"S"},1+MOD(start_day+1-2,7))</f>
        <v>M</v>
      </c>
      <c r="T2" s="27" t="str">
        <f>INDEX({"S";"M";"T";"W";"T";"F";"S"},1+MOD(start_day+2-2,7))</f>
        <v>T</v>
      </c>
      <c r="U2" s="27" t="str">
        <f>INDEX({"S";"M";"T";"W";"T";"F";"S"},1+MOD(start_day+3-2,7))</f>
        <v>W</v>
      </c>
      <c r="V2" s="27" t="str">
        <f>INDEX({"S";"M";"T";"W";"T";"F";"S"},1+MOD(start_day+4-2,7))</f>
        <v>T</v>
      </c>
      <c r="W2" s="27" t="str">
        <f>INDEX({"S";"M";"T";"W";"T";"F";"S"},1+MOD(start_day+5-2,7))</f>
        <v>F</v>
      </c>
      <c r="X2" s="27" t="str">
        <f>INDEX({"S";"M";"T";"W";"T";"F";"S"},1+MOD(start_day+6-2,7))</f>
        <v>S</v>
      </c>
      <c r="Y2" s="27" t="str">
        <f>INDEX({"S";"M";"T";"W";"T";"F";"S"},1+MOD(start_day+7-2,7))</f>
        <v>S</v>
      </c>
      <c r="Z2" s="3"/>
      <c r="AA2" s="3"/>
    </row>
    <row r="3" spans="1:27" s="6" customFormat="1" ht="9" customHeight="1" x14ac:dyDescent="0.2">
      <c r="A3" s="59"/>
      <c r="B3" s="59"/>
      <c r="C3" s="59"/>
      <c r="D3" s="59"/>
      <c r="E3" s="59"/>
      <c r="F3" s="59"/>
      <c r="G3" s="59"/>
      <c r="H3" s="59"/>
      <c r="I3" s="17"/>
      <c r="J3" s="17"/>
      <c r="K3" s="28" t="str">
        <f t="shared" ref="K3:Q8" si="0">IF(MONTH($K$1)&lt;&gt;MONTH($K$1-(WEEKDAY($K$1,1)-(start_day-1))-IF((WEEKDAY($K$1,1)-(start_day-1))&lt;=0,7,0)+(ROW(K3)-ROW($K$3))*7+(COLUMN(K3)-COLUMN($K$3)+1)),"",$K$1-(WEEKDAY($K$1,1)-(start_day-1))-IF((WEEKDAY($K$1,1)-(start_day-1))&lt;=0,7,0)+(ROW(K3)-ROW($K$3))*7+(COLUMN(K3)-COLUMN($K$3)+1))</f>
        <v/>
      </c>
      <c r="L3" s="28" t="str">
        <f t="shared" si="0"/>
        <v/>
      </c>
      <c r="M3" s="28">
        <f t="shared" si="0"/>
        <v>47331</v>
      </c>
      <c r="N3" s="28">
        <f t="shared" si="0"/>
        <v>47332</v>
      </c>
      <c r="O3" s="28">
        <f t="shared" si="0"/>
        <v>47333</v>
      </c>
      <c r="P3" s="28">
        <f t="shared" si="0"/>
        <v>47334</v>
      </c>
      <c r="Q3" s="28">
        <f t="shared" si="0"/>
        <v>47335</v>
      </c>
      <c r="R3" s="3"/>
      <c r="S3" s="28">
        <f t="shared" ref="S3:Y8" si="1">IF(MONTH($S$1)&lt;&gt;MONTH($S$1-(WEEKDAY($S$1,1)-(start_day-1))-IF((WEEKDAY($S$1,1)-(start_day-1))&lt;=0,7,0)+(ROW(S3)-ROW($S$3))*7+(COLUMN(S3)-COLUMN($S$3)+1)),"",$S$1-(WEEKDAY($S$1,1)-(start_day-1))-IF((WEEKDAY($S$1,1)-(start_day-1))&lt;=0,7,0)+(ROW(S3)-ROW($S$3))*7+(COLUMN(S3)-COLUMN($S$3)+1))</f>
        <v>47392</v>
      </c>
      <c r="T3" s="28">
        <f t="shared" si="1"/>
        <v>47393</v>
      </c>
      <c r="U3" s="28">
        <f t="shared" si="1"/>
        <v>47394</v>
      </c>
      <c r="V3" s="28">
        <f t="shared" si="1"/>
        <v>47395</v>
      </c>
      <c r="W3" s="28">
        <f t="shared" si="1"/>
        <v>47396</v>
      </c>
      <c r="X3" s="28">
        <f t="shared" si="1"/>
        <v>47397</v>
      </c>
      <c r="Y3" s="28">
        <f t="shared" si="1"/>
        <v>47398</v>
      </c>
      <c r="Z3" s="5"/>
      <c r="AA3" s="5"/>
    </row>
    <row r="4" spans="1:27" s="6" customFormat="1" ht="9" customHeight="1" x14ac:dyDescent="0.2">
      <c r="A4" s="59"/>
      <c r="B4" s="59"/>
      <c r="C4" s="59"/>
      <c r="D4" s="59"/>
      <c r="E4" s="59"/>
      <c r="F4" s="59"/>
      <c r="G4" s="59"/>
      <c r="H4" s="59"/>
      <c r="I4" s="17"/>
      <c r="J4" s="17"/>
      <c r="K4" s="28">
        <f t="shared" si="0"/>
        <v>47336</v>
      </c>
      <c r="L4" s="28">
        <f t="shared" si="0"/>
        <v>47337</v>
      </c>
      <c r="M4" s="28">
        <f t="shared" si="0"/>
        <v>47338</v>
      </c>
      <c r="N4" s="28">
        <f t="shared" si="0"/>
        <v>47339</v>
      </c>
      <c r="O4" s="28">
        <f t="shared" si="0"/>
        <v>47340</v>
      </c>
      <c r="P4" s="28">
        <f t="shared" si="0"/>
        <v>47341</v>
      </c>
      <c r="Q4" s="28">
        <f t="shared" si="0"/>
        <v>47342</v>
      </c>
      <c r="R4" s="3"/>
      <c r="S4" s="28">
        <f t="shared" si="1"/>
        <v>47399</v>
      </c>
      <c r="T4" s="28">
        <f t="shared" si="1"/>
        <v>47400</v>
      </c>
      <c r="U4" s="28">
        <f t="shared" si="1"/>
        <v>47401</v>
      </c>
      <c r="V4" s="28">
        <f t="shared" si="1"/>
        <v>47402</v>
      </c>
      <c r="W4" s="28">
        <f t="shared" si="1"/>
        <v>47403</v>
      </c>
      <c r="X4" s="28">
        <f t="shared" si="1"/>
        <v>47404</v>
      </c>
      <c r="Y4" s="28">
        <f t="shared" si="1"/>
        <v>47405</v>
      </c>
      <c r="Z4" s="5"/>
      <c r="AA4" s="5"/>
    </row>
    <row r="5" spans="1:27" s="6" customFormat="1" ht="9" customHeight="1" x14ac:dyDescent="0.2">
      <c r="A5" s="59"/>
      <c r="B5" s="59"/>
      <c r="C5" s="59"/>
      <c r="D5" s="59"/>
      <c r="E5" s="59"/>
      <c r="F5" s="59"/>
      <c r="G5" s="59"/>
      <c r="H5" s="59"/>
      <c r="I5" s="17"/>
      <c r="J5" s="17"/>
      <c r="K5" s="28">
        <f t="shared" si="0"/>
        <v>47343</v>
      </c>
      <c r="L5" s="28">
        <f t="shared" si="0"/>
        <v>47344</v>
      </c>
      <c r="M5" s="28">
        <f t="shared" si="0"/>
        <v>47345</v>
      </c>
      <c r="N5" s="28">
        <f t="shared" si="0"/>
        <v>47346</v>
      </c>
      <c r="O5" s="28">
        <f t="shared" si="0"/>
        <v>47347</v>
      </c>
      <c r="P5" s="28">
        <f t="shared" si="0"/>
        <v>47348</v>
      </c>
      <c r="Q5" s="28">
        <f t="shared" si="0"/>
        <v>47349</v>
      </c>
      <c r="R5" s="3"/>
      <c r="S5" s="28">
        <f t="shared" si="1"/>
        <v>47406</v>
      </c>
      <c r="T5" s="28">
        <f t="shared" si="1"/>
        <v>47407</v>
      </c>
      <c r="U5" s="28">
        <f t="shared" si="1"/>
        <v>47408</v>
      </c>
      <c r="V5" s="28">
        <f t="shared" si="1"/>
        <v>47409</v>
      </c>
      <c r="W5" s="28">
        <f t="shared" si="1"/>
        <v>47410</v>
      </c>
      <c r="X5" s="28">
        <f t="shared" si="1"/>
        <v>47411</v>
      </c>
      <c r="Y5" s="28">
        <f t="shared" si="1"/>
        <v>47412</v>
      </c>
      <c r="Z5" s="5"/>
      <c r="AA5" s="5"/>
    </row>
    <row r="6" spans="1:27" s="6" customFormat="1" ht="9" customHeight="1" x14ac:dyDescent="0.2">
      <c r="A6" s="59"/>
      <c r="B6" s="59"/>
      <c r="C6" s="59"/>
      <c r="D6" s="59"/>
      <c r="E6" s="59"/>
      <c r="F6" s="59"/>
      <c r="G6" s="59"/>
      <c r="H6" s="59"/>
      <c r="I6" s="17"/>
      <c r="J6" s="17"/>
      <c r="K6" s="28">
        <f t="shared" si="0"/>
        <v>47350</v>
      </c>
      <c r="L6" s="28">
        <f t="shared" si="0"/>
        <v>47351</v>
      </c>
      <c r="M6" s="28">
        <f t="shared" si="0"/>
        <v>47352</v>
      </c>
      <c r="N6" s="28">
        <f t="shared" si="0"/>
        <v>47353</v>
      </c>
      <c r="O6" s="28">
        <f t="shared" si="0"/>
        <v>47354</v>
      </c>
      <c r="P6" s="28">
        <f t="shared" si="0"/>
        <v>47355</v>
      </c>
      <c r="Q6" s="28">
        <f t="shared" si="0"/>
        <v>47356</v>
      </c>
      <c r="R6" s="3"/>
      <c r="S6" s="28">
        <f t="shared" si="1"/>
        <v>47413</v>
      </c>
      <c r="T6" s="28">
        <f t="shared" si="1"/>
        <v>47414</v>
      </c>
      <c r="U6" s="28">
        <f t="shared" si="1"/>
        <v>47415</v>
      </c>
      <c r="V6" s="28">
        <f t="shared" si="1"/>
        <v>47416</v>
      </c>
      <c r="W6" s="28">
        <f t="shared" si="1"/>
        <v>47417</v>
      </c>
      <c r="X6" s="28">
        <f t="shared" si="1"/>
        <v>47418</v>
      </c>
      <c r="Y6" s="28">
        <f t="shared" si="1"/>
        <v>47419</v>
      </c>
      <c r="Z6" s="5"/>
      <c r="AA6" s="5"/>
    </row>
    <row r="7" spans="1:27" s="6" customFormat="1" ht="9" customHeight="1" x14ac:dyDescent="0.2">
      <c r="A7" s="59"/>
      <c r="B7" s="59"/>
      <c r="C7" s="59"/>
      <c r="D7" s="59"/>
      <c r="E7" s="59"/>
      <c r="F7" s="59"/>
      <c r="G7" s="59"/>
      <c r="H7" s="59"/>
      <c r="I7" s="17"/>
      <c r="J7" s="17"/>
      <c r="K7" s="28">
        <f t="shared" si="0"/>
        <v>47357</v>
      </c>
      <c r="L7" s="28">
        <f t="shared" si="0"/>
        <v>47358</v>
      </c>
      <c r="M7" s="28">
        <f t="shared" si="0"/>
        <v>47359</v>
      </c>
      <c r="N7" s="28">
        <f t="shared" si="0"/>
        <v>47360</v>
      </c>
      <c r="O7" s="28">
        <f t="shared" si="0"/>
        <v>47361</v>
      </c>
      <c r="P7" s="28" t="str">
        <f t="shared" si="0"/>
        <v/>
      </c>
      <c r="Q7" s="28" t="str">
        <f t="shared" si="0"/>
        <v/>
      </c>
      <c r="R7" s="3"/>
      <c r="S7" s="28">
        <f t="shared" si="1"/>
        <v>47420</v>
      </c>
      <c r="T7" s="28">
        <f t="shared" si="1"/>
        <v>47421</v>
      </c>
      <c r="U7" s="28">
        <f t="shared" si="1"/>
        <v>47422</v>
      </c>
      <c r="V7" s="28" t="str">
        <f t="shared" si="1"/>
        <v/>
      </c>
      <c r="W7" s="28" t="str">
        <f t="shared" si="1"/>
        <v/>
      </c>
      <c r="X7" s="28" t="str">
        <f t="shared" si="1"/>
        <v/>
      </c>
      <c r="Y7" s="28" t="str">
        <f t="shared" si="1"/>
        <v/>
      </c>
      <c r="Z7" s="5"/>
      <c r="AA7" s="5"/>
    </row>
    <row r="8" spans="1:27" s="7" customFormat="1" ht="9" customHeight="1" x14ac:dyDescent="0.25">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60">
        <f>A10</f>
        <v>47357</v>
      </c>
      <c r="B9" s="61"/>
      <c r="C9" s="61">
        <f>C10</f>
        <v>47358</v>
      </c>
      <c r="D9" s="61"/>
      <c r="E9" s="61">
        <f>E10</f>
        <v>47359</v>
      </c>
      <c r="F9" s="61"/>
      <c r="G9" s="61">
        <f>G10</f>
        <v>47360</v>
      </c>
      <c r="H9" s="61"/>
      <c r="I9" s="61">
        <f>I10</f>
        <v>47361</v>
      </c>
      <c r="J9" s="61"/>
      <c r="K9" s="61">
        <f>K10</f>
        <v>47362</v>
      </c>
      <c r="L9" s="61"/>
      <c r="M9" s="61"/>
      <c r="N9" s="61"/>
      <c r="O9" s="61"/>
      <c r="P9" s="61"/>
      <c r="Q9" s="61"/>
      <c r="R9" s="61"/>
      <c r="S9" s="61">
        <f>S10</f>
        <v>47363</v>
      </c>
      <c r="T9" s="61"/>
      <c r="U9" s="61"/>
      <c r="V9" s="61"/>
      <c r="W9" s="61"/>
      <c r="X9" s="61"/>
      <c r="Y9" s="61"/>
      <c r="Z9" s="63"/>
    </row>
    <row r="10" spans="1:27" s="1" customFormat="1" ht="18.5" x14ac:dyDescent="0.25">
      <c r="A10" s="20">
        <f>$A$1-(WEEKDAY($A$1,1)-(start_day-1))-IF((WEEKDAY($A$1,1)-(start_day-1))&lt;=0,7,0)+1</f>
        <v>47357</v>
      </c>
      <c r="B10" s="21"/>
      <c r="C10" s="18">
        <f>A10+1</f>
        <v>47358</v>
      </c>
      <c r="D10" s="19"/>
      <c r="E10" s="18">
        <f>C10+1</f>
        <v>47359</v>
      </c>
      <c r="F10" s="19"/>
      <c r="G10" s="18">
        <f>E10+1</f>
        <v>47360</v>
      </c>
      <c r="H10" s="19"/>
      <c r="I10" s="18">
        <f>G10+1</f>
        <v>47361</v>
      </c>
      <c r="J10" s="19"/>
      <c r="K10" s="45">
        <f>I10+1</f>
        <v>47362</v>
      </c>
      <c r="L10" s="46"/>
      <c r="M10" s="47"/>
      <c r="N10" s="47"/>
      <c r="O10" s="47"/>
      <c r="P10" s="47"/>
      <c r="Q10" s="47"/>
      <c r="R10" s="48"/>
      <c r="S10" s="49">
        <f>K10+1</f>
        <v>47363</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47364</v>
      </c>
      <c r="B16" s="21"/>
      <c r="C16" s="18">
        <f>A16+1</f>
        <v>47365</v>
      </c>
      <c r="D16" s="19"/>
      <c r="E16" s="18">
        <f>C16+1</f>
        <v>47366</v>
      </c>
      <c r="F16" s="19"/>
      <c r="G16" s="18">
        <f>E16+1</f>
        <v>47367</v>
      </c>
      <c r="H16" s="19"/>
      <c r="I16" s="18">
        <f>G16+1</f>
        <v>47368</v>
      </c>
      <c r="J16" s="19"/>
      <c r="K16" s="45">
        <f>I16+1</f>
        <v>47369</v>
      </c>
      <c r="L16" s="46"/>
      <c r="M16" s="47"/>
      <c r="N16" s="47"/>
      <c r="O16" s="47"/>
      <c r="P16" s="47"/>
      <c r="Q16" s="47"/>
      <c r="R16" s="48"/>
      <c r="S16" s="49">
        <f>K16+1</f>
        <v>47370</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47371</v>
      </c>
      <c r="B22" s="21"/>
      <c r="C22" s="18">
        <f>A22+1</f>
        <v>47372</v>
      </c>
      <c r="D22" s="19"/>
      <c r="E22" s="18">
        <f>C22+1</f>
        <v>47373</v>
      </c>
      <c r="F22" s="19"/>
      <c r="G22" s="18">
        <f>E22+1</f>
        <v>47374</v>
      </c>
      <c r="H22" s="19"/>
      <c r="I22" s="18">
        <f>G22+1</f>
        <v>47375</v>
      </c>
      <c r="J22" s="19"/>
      <c r="K22" s="45">
        <f>I22+1</f>
        <v>47376</v>
      </c>
      <c r="L22" s="46"/>
      <c r="M22" s="47"/>
      <c r="N22" s="47"/>
      <c r="O22" s="47"/>
      <c r="P22" s="47"/>
      <c r="Q22" s="47"/>
      <c r="R22" s="48"/>
      <c r="S22" s="49">
        <f>K22+1</f>
        <v>47377</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47378</v>
      </c>
      <c r="B28" s="21"/>
      <c r="C28" s="18">
        <f>A28+1</f>
        <v>47379</v>
      </c>
      <c r="D28" s="19"/>
      <c r="E28" s="18">
        <f>C28+1</f>
        <v>47380</v>
      </c>
      <c r="F28" s="19"/>
      <c r="G28" s="18">
        <f>E28+1</f>
        <v>47381</v>
      </c>
      <c r="H28" s="19"/>
      <c r="I28" s="18">
        <f>G28+1</f>
        <v>47382</v>
      </c>
      <c r="J28" s="19"/>
      <c r="K28" s="45">
        <f>I28+1</f>
        <v>47383</v>
      </c>
      <c r="L28" s="46"/>
      <c r="M28" s="47"/>
      <c r="N28" s="47"/>
      <c r="O28" s="47"/>
      <c r="P28" s="47"/>
      <c r="Q28" s="47"/>
      <c r="R28" s="48"/>
      <c r="S28" s="49">
        <f>K28+1</f>
        <v>47384</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47385</v>
      </c>
      <c r="B34" s="21"/>
      <c r="C34" s="18">
        <f>A34+1</f>
        <v>47386</v>
      </c>
      <c r="D34" s="19"/>
      <c r="E34" s="18">
        <f>C34+1</f>
        <v>47387</v>
      </c>
      <c r="F34" s="19"/>
      <c r="G34" s="18">
        <f>E34+1</f>
        <v>47388</v>
      </c>
      <c r="H34" s="19"/>
      <c r="I34" s="18">
        <f>G34+1</f>
        <v>47389</v>
      </c>
      <c r="J34" s="19"/>
      <c r="K34" s="45">
        <f>I34+1</f>
        <v>47390</v>
      </c>
      <c r="L34" s="46"/>
      <c r="M34" s="47"/>
      <c r="N34" s="47"/>
      <c r="O34" s="47"/>
      <c r="P34" s="47"/>
      <c r="Q34" s="47"/>
      <c r="R34" s="48"/>
      <c r="S34" s="49">
        <f>K34+1</f>
        <v>47391</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47392</v>
      </c>
      <c r="B40" s="21"/>
      <c r="C40" s="18">
        <f>A40+1</f>
        <v>47393</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printOptions horizontalCentered="1"/>
  <pageMargins left="0.5" right="0.5" top="0.25" bottom="0.25" header="0.25" footer="0.25"/>
  <pageSetup scale="9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xml><?xml version="1.0" encoding="utf-8"?>
<ds:datastoreItem xmlns:ds="http://schemas.openxmlformats.org/officeDocument/2006/customXml" ds:itemID="{C4389F20-8AA3-4F31-8A99-4EB9AC7D8CC2}">
  <ds:schemaRefs>
    <ds:schemaRef ds:uri="http://schemas.microsoft.com/sharepoint/v3/contenttype/forms"/>
  </ds:schemaRefs>
</ds:datastoreItem>
</file>

<file path=customXml/itemProps2.xml><?xml version="1.0" encoding="utf-8"?>
<ds:datastoreItem xmlns:ds="http://schemas.openxmlformats.org/officeDocument/2006/customXml" ds:itemID="{DDBF91D4-1F5E-44A6-A437-AF1967BF56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79174B4-79F5-4746-9CDB-E9C526866445}">
  <ds:schemaRefs>
    <ds:schemaRef ds:uri="http://purl.org/dc/terms/"/>
    <ds:schemaRef ds:uri="http://schemas.microsoft.com/office/infopath/2007/PartnerControls"/>
    <ds:schemaRef ds:uri="http://schemas.microsoft.com/office/2006/metadata/properties"/>
    <ds:schemaRef ds:uri="16c05727-aa75-4e4a-9b5f-8a80a1165891"/>
    <ds:schemaRef ds:uri="http://purl.org/dc/elements/1.1/"/>
    <ds:schemaRef ds:uri="http://schemas.microsoft.com/office/2006/documentManagement/types"/>
    <ds:schemaRef ds:uri="71af3243-3dd4-4a8d-8c0d-dd76da1f02a5"/>
    <ds:schemaRef ds:uri="230e9df3-be65-4c73-a93b-d1236ebd677e"/>
    <ds:schemaRef ds:uri="http://purl.org/dc/dcmitype/"/>
    <ds:schemaRef ds:uri="http://schemas.openxmlformats.org/package/2006/metadata/core-properties"/>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emplate>TM16410086</Template>
  <Application>Microsoft Excel</Application>
  <DocSecurity>0</DocSecurity>
  <ScaleCrop>false</ScaleCrop>
  <HeadingPairs>
    <vt:vector size="4" baseType="variant">
      <vt:variant>
        <vt:lpstr>Worksheets</vt:lpstr>
      </vt:variant>
      <vt:variant>
        <vt:i4>12</vt:i4>
      </vt:variant>
      <vt:variant>
        <vt:lpstr>Named Ranges</vt:lpstr>
      </vt:variant>
      <vt:variant>
        <vt:i4>13</vt:i4>
      </vt:variant>
    </vt:vector>
  </HeadingPairs>
  <TitlesOfParts>
    <vt:vector size="25" baseType="lpstr">
      <vt:lpstr>1</vt:lpstr>
      <vt:lpstr>2</vt:lpstr>
      <vt:lpstr>3</vt:lpstr>
      <vt:lpstr>4</vt:lpstr>
      <vt:lpstr>5</vt:lpstr>
      <vt:lpstr>6</vt:lpstr>
      <vt:lpstr>7</vt:lpstr>
      <vt:lpstr>8</vt:lpstr>
      <vt:lpstr>9</vt:lpstr>
      <vt:lpstr>10</vt:lpstr>
      <vt:lpstr>11</vt:lpstr>
      <vt:lpstr>12</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start_day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2021-12-13T06:53:41Z</dcterms:created>
  <dcterms:modified xsi:type="dcterms:W3CDTF">2022-05-26T09:06:36Z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